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<sst xmlns="http://schemas.openxmlformats.org/spreadsheetml/2006/main" count="133" uniqueCount="77">
  <si>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</si>
  <si>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</si>
  <si>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</si>
  <si>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</si>
  <si>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</si>
  <si>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</si>
  <si>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</si>
  <si>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</si>
  <si>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</si>
  <si>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</si>
  <si>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</si>
  <si>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</si>
  <si>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</si>
  <si>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</si>
  <si>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</si>
  <si>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</si>
  <si>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</si>
  <si>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</si>
  <si>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</si>
  <si>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</si>
  <si>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</si>
  <si>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</si>
  <si>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</si>
  <si>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</si>
  <si>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</si>
  <si>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</si>
  <si>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</si>
  <si>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</si>
  <si>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</si>
  <si>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</si>
  <si>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</si>
  <si>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</si>
  <si>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</si>
  <si>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</si>
  <si>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</si>
  <si>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</si>
  <si>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</si>
  <si>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</si>
  <si>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</si>
  <si>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</si>
  <si>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</si>
  <si>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</si>
  <si>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</si>
  <si>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</si>
  <si>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</si>
  <si>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</si>
  <si>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</si>
  <si>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</si>
  <si>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</si>
  <si>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</si>
  <si>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</si>
  <si>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</si>
  <si>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</si>
  <si>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</si>
  <si>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</si>
  <si>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</si>
  <si>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</si>
  <si>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</si>
  <si>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</si>
  <si>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</si>
  <si>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</si>
  <si>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</si>
  <si>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</si>
  <si>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</si>
  <si>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</si>
  <si>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</si>
  <si>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</si>
  <si>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</si>
  <si>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</si>
  <si>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</si>
  <si>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</si>
  <si>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</si>
  <si>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</si>
  <si>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</si>
  <si>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</si>
  <si>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01.01.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</si>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</sst>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topLeftCell="A16" zoomScale="70" zoomScaleNormal="70" workbookViewId="0">
      <pane xSplit="2" topLeftCell="C1" activePane="topRight" state="frozen"/>
      <selection pane="topRight" activeCell="F29" sqref="F29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64" t="s">
        <v>74</v>
      </c>
      <c r="F2" s="64"/>
      <c r="G2" s="64"/>
      <c r="H2" s="64"/>
      <c r="I2" s="64"/>
      <c r="J2" s="64"/>
      <c r="K2" s="64"/>
      <c r="L2" s="64"/>
      <c r="M2" s="64"/>
      <c r="N2" s="64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65" t="s">
        <v>57</v>
      </c>
      <c r="F3" s="65"/>
      <c r="G3" s="65"/>
      <c r="H3" s="65"/>
      <c r="I3" s="65"/>
      <c r="J3" s="65"/>
      <c r="K3" s="65"/>
      <c r="L3" s="65"/>
      <c r="M3" s="65"/>
      <c r="N3" s="6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63" t="s">
        <v>60</v>
      </c>
      <c r="D4" s="63"/>
      <c r="E4" s="9" t="s">
        <v>75</v>
      </c>
      <c r="F4" s="9" t="s">
        <v>76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50" t="s">
        <v>71</v>
      </c>
      <c r="B6" s="49" t="s">
        <v>54</v>
      </c>
      <c r="C6" s="57" t="s">
        <v>0</v>
      </c>
      <c r="D6" s="57"/>
      <c r="E6" s="57"/>
      <c r="F6" s="57"/>
      <c r="G6" s="57"/>
      <c r="H6" s="57"/>
      <c r="I6" s="59" t="s">
        <v>1</v>
      </c>
      <c r="J6" s="57"/>
      <c r="K6" s="57"/>
      <c r="L6" s="57"/>
      <c r="M6" s="57"/>
      <c r="N6" s="57"/>
      <c r="O6" s="59" t="s">
        <v>2</v>
      </c>
      <c r="P6" s="57"/>
      <c r="Q6" s="57"/>
      <c r="R6" s="57"/>
      <c r="S6" s="57"/>
      <c r="T6" s="57"/>
      <c r="U6" s="59" t="s">
        <v>3</v>
      </c>
      <c r="V6" s="57"/>
      <c r="W6" s="57"/>
      <c r="X6" s="57"/>
      <c r="Y6" s="57"/>
      <c r="Z6" s="57"/>
      <c r="AA6" s="59" t="s">
        <v>4</v>
      </c>
      <c r="AB6" s="57"/>
      <c r="AC6" s="57"/>
      <c r="AD6" s="57"/>
      <c r="AE6" s="57"/>
      <c r="AF6" s="57"/>
      <c r="AG6" s="66" t="s">
        <v>53</v>
      </c>
      <c r="AH6" s="67"/>
      <c r="AI6" s="67"/>
      <c r="AJ6" s="67"/>
      <c r="AK6" s="67"/>
      <c r="AL6" s="68"/>
      <c r="AM6" s="60" t="s">
        <v>69</v>
      </c>
    </row>
    <row r="7" spans="1:39" s="12" customFormat="1" ht="34.15" customHeight="1" x14ac:dyDescent="0.25">
      <c r="A7" s="50"/>
      <c r="B7" s="49"/>
      <c r="C7" s="53" t="s">
        <v>55</v>
      </c>
      <c r="D7" s="53"/>
      <c r="E7" s="53"/>
      <c r="F7" s="54"/>
      <c r="G7" s="51" t="s">
        <v>61</v>
      </c>
      <c r="H7" s="51" t="s">
        <v>62</v>
      </c>
      <c r="I7" s="52" t="s">
        <v>55</v>
      </c>
      <c r="J7" s="53"/>
      <c r="K7" s="53"/>
      <c r="L7" s="54"/>
      <c r="M7" s="51" t="s">
        <v>61</v>
      </c>
      <c r="N7" s="51" t="s">
        <v>62</v>
      </c>
      <c r="O7" s="52" t="s">
        <v>55</v>
      </c>
      <c r="P7" s="53"/>
      <c r="Q7" s="53"/>
      <c r="R7" s="54"/>
      <c r="S7" s="51" t="s">
        <v>61</v>
      </c>
      <c r="T7" s="51" t="s">
        <v>62</v>
      </c>
      <c r="U7" s="52" t="s">
        <v>55</v>
      </c>
      <c r="V7" s="53"/>
      <c r="W7" s="53"/>
      <c r="X7" s="54"/>
      <c r="Y7" s="51" t="s">
        <v>61</v>
      </c>
      <c r="Z7" s="51" t="s">
        <v>62</v>
      </c>
      <c r="AA7" s="52" t="s">
        <v>55</v>
      </c>
      <c r="AB7" s="53"/>
      <c r="AC7" s="53"/>
      <c r="AD7" s="54"/>
      <c r="AE7" s="51" t="s">
        <v>61</v>
      </c>
      <c r="AF7" s="51" t="s">
        <v>62</v>
      </c>
      <c r="AG7" s="51" t="s">
        <v>55</v>
      </c>
      <c r="AH7" s="51"/>
      <c r="AI7" s="51"/>
      <c r="AJ7" s="51"/>
      <c r="AK7" s="51" t="s">
        <v>61</v>
      </c>
      <c r="AL7" s="51" t="s">
        <v>62</v>
      </c>
      <c r="AM7" s="61"/>
    </row>
    <row r="8" spans="1:39" s="12" customFormat="1" ht="34.15" customHeight="1" x14ac:dyDescent="0.25">
      <c r="A8" s="50"/>
      <c r="B8" s="49"/>
      <c r="C8" s="58" t="s">
        <v>51</v>
      </c>
      <c r="D8" s="56"/>
      <c r="E8" s="55" t="s">
        <v>52</v>
      </c>
      <c r="F8" s="56"/>
      <c r="G8" s="51"/>
      <c r="H8" s="51"/>
      <c r="I8" s="55" t="s">
        <v>51</v>
      </c>
      <c r="J8" s="56"/>
      <c r="K8" s="55" t="s">
        <v>52</v>
      </c>
      <c r="L8" s="56"/>
      <c r="M8" s="51"/>
      <c r="N8" s="51"/>
      <c r="O8" s="55" t="s">
        <v>51</v>
      </c>
      <c r="P8" s="56"/>
      <c r="Q8" s="55" t="s">
        <v>52</v>
      </c>
      <c r="R8" s="56"/>
      <c r="S8" s="51"/>
      <c r="T8" s="51"/>
      <c r="U8" s="55" t="s">
        <v>51</v>
      </c>
      <c r="V8" s="56"/>
      <c r="W8" s="55" t="s">
        <v>52</v>
      </c>
      <c r="X8" s="56"/>
      <c r="Y8" s="51"/>
      <c r="Z8" s="51"/>
      <c r="AA8" s="55" t="s">
        <v>51</v>
      </c>
      <c r="AB8" s="56"/>
      <c r="AC8" s="55" t="s">
        <v>52</v>
      </c>
      <c r="AD8" s="56"/>
      <c r="AE8" s="51"/>
      <c r="AF8" s="51"/>
      <c r="AG8" s="51" t="s">
        <v>51</v>
      </c>
      <c r="AH8" s="51"/>
      <c r="AI8" s="51" t="s">
        <v>52</v>
      </c>
      <c r="AJ8" s="51"/>
      <c r="AK8" s="51"/>
      <c r="AL8" s="51"/>
      <c r="AM8" s="61"/>
    </row>
    <row r="9" spans="1:39" s="16" customFormat="1" ht="21.4" customHeight="1" x14ac:dyDescent="0.25">
      <c r="A9" s="50"/>
      <c r="B9" s="49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2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45</v>
      </c>
      <c r="E10" s="27">
        <v>41.2</v>
      </c>
      <c r="F10" s="27">
        <v>51</v>
      </c>
      <c r="G10" s="3">
        <f t="shared" ref="G10:G53" si="0">E10/C10*100</f>
        <v>117.71428571428572</v>
      </c>
      <c r="H10" s="3">
        <f t="shared" ref="H10:H53" si="1">F10/D10*100</f>
        <v>113.33333333333333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45</v>
      </c>
      <c r="Q10" s="44">
        <v>40.33</v>
      </c>
      <c r="R10" s="27">
        <v>52</v>
      </c>
      <c r="S10" s="3">
        <f t="shared" ref="S10" si="2">Q10/O10*100</f>
        <v>124.09230769230768</v>
      </c>
      <c r="T10" s="3">
        <f t="shared" ref="T10" si="3">R10/P10*100</f>
        <v>115.55555555555554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3" si="8">AVERAGE(C10, I10,O10,U10,AA10)</f>
        <v>23.166666666666668</v>
      </c>
      <c r="AH10" s="23">
        <f t="shared" ref="AH10:AH53" si="9">AVERAGE(D10, J10,P10,V10,AB10)</f>
        <v>30.666666666666668</v>
      </c>
      <c r="AI10" s="23">
        <f t="shared" ref="AI10:AI53" si="10">AVERAGE(E10, K10,Q10,W10,AC10)</f>
        <v>27.843333333333334</v>
      </c>
      <c r="AJ10" s="23">
        <f t="shared" ref="AJ10:AJ53" si="11">AVERAGE(F10, L10,R10,X10,AD10)</f>
        <v>35</v>
      </c>
      <c r="AK10" s="24">
        <f>AI10/AG10*100</f>
        <v>120.18705035971222</v>
      </c>
      <c r="AL10" s="24">
        <f>AJ10/AH10*100</f>
        <v>114.13043478260869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63.6</v>
      </c>
      <c r="E11" s="44">
        <v>54.3</v>
      </c>
      <c r="F11" s="27">
        <v>123.32</v>
      </c>
      <c r="G11" s="3">
        <f t="shared" si="0"/>
        <v>153.21670428893904</v>
      </c>
      <c r="H11" s="3">
        <f t="shared" si="1"/>
        <v>193.89937106918239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52.66</v>
      </c>
      <c r="P11" s="27">
        <v>63.6</v>
      </c>
      <c r="Q11" s="44">
        <v>52</v>
      </c>
      <c r="R11" s="27">
        <v>74</v>
      </c>
      <c r="S11" s="3">
        <f t="shared" ref="S11:S53" si="14">Q11/O11*100</f>
        <v>98.74667679453097</v>
      </c>
      <c r="T11" s="3">
        <f t="shared" ref="T11:T53" si="15">R11/P11*100</f>
        <v>116.35220125786164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30.033333333333331</v>
      </c>
      <c r="AH11" s="23">
        <f t="shared" si="9"/>
        <v>43.066666666666663</v>
      </c>
      <c r="AI11" s="23">
        <f t="shared" si="10"/>
        <v>36.1</v>
      </c>
      <c r="AJ11" s="23">
        <f t="shared" si="11"/>
        <v>66.44</v>
      </c>
      <c r="AK11" s="24">
        <f t="shared" ref="AK11:AK53" si="16">AI11/AG11*100</f>
        <v>120.19977802441733</v>
      </c>
      <c r="AL11" s="24">
        <f t="shared" ref="AL11:AL53" si="17">AJ11/AH11*100</f>
        <v>154.27244582043343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59.99</v>
      </c>
      <c r="F12" s="27">
        <v>112.99</v>
      </c>
      <c r="G12" s="3">
        <f t="shared" si="0"/>
        <v>128.73390557939913</v>
      </c>
      <c r="H12" s="3">
        <f t="shared" si="1"/>
        <v>122.4160346695558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56</v>
      </c>
      <c r="P12" s="27">
        <v>61</v>
      </c>
      <c r="Q12" s="44">
        <v>62</v>
      </c>
      <c r="R12" s="27">
        <v>78</v>
      </c>
      <c r="S12" s="3">
        <f t="shared" ref="S12:S21" si="18">Q12/O12*100</f>
        <v>110.71428571428572</v>
      </c>
      <c r="T12" s="3">
        <f t="shared" ref="T12:T21" si="19">R12/P12*100</f>
        <v>127.86885245901641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34.866666666666667</v>
      </c>
      <c r="AH12" s="23">
        <f t="shared" si="9"/>
        <v>51.766666666666673</v>
      </c>
      <c r="AI12" s="23">
        <f t="shared" si="10"/>
        <v>41.330000000000005</v>
      </c>
      <c r="AJ12" s="23">
        <f t="shared" si="11"/>
        <v>64.33</v>
      </c>
      <c r="AK12" s="24">
        <f t="shared" si="16"/>
        <v>118.53728489483748</v>
      </c>
      <c r="AL12" s="24">
        <f t="shared" si="17"/>
        <v>124.26915647134575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60</v>
      </c>
      <c r="E13" s="44">
        <v>27.3</v>
      </c>
      <c r="F13" s="27">
        <v>132</v>
      </c>
      <c r="G13" s="3">
        <f t="shared" si="0"/>
        <v>77.337110481586407</v>
      </c>
      <c r="H13" s="3">
        <f t="shared" si="1"/>
        <v>220.00000000000003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36</v>
      </c>
      <c r="P13" s="27">
        <v>36</v>
      </c>
      <c r="Q13" s="44">
        <v>42</v>
      </c>
      <c r="R13" s="27">
        <v>50</v>
      </c>
      <c r="S13" s="3">
        <f t="shared" si="18"/>
        <v>116.66666666666667</v>
      </c>
      <c r="T13" s="3">
        <f t="shared" si="19"/>
        <v>138.88888888888889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24.433333333333334</v>
      </c>
      <c r="AH13" s="23">
        <f t="shared" si="9"/>
        <v>32.666666666666664</v>
      </c>
      <c r="AI13" s="23">
        <f t="shared" si="10"/>
        <v>23.766666666666666</v>
      </c>
      <c r="AJ13" s="23">
        <f t="shared" si="11"/>
        <v>61.333333333333336</v>
      </c>
      <c r="AK13" s="24">
        <f t="shared" si="16"/>
        <v>97.271487039563425</v>
      </c>
      <c r="AL13" s="24">
        <f t="shared" si="17"/>
        <v>187.75510204081635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82.79</v>
      </c>
      <c r="F14" s="27">
        <v>149.9</v>
      </c>
      <c r="G14" s="3">
        <f t="shared" si="0"/>
        <v>83.626262626262644</v>
      </c>
      <c r="H14" s="3">
        <f t="shared" si="1"/>
        <v>120.88709677419357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67.7</v>
      </c>
      <c r="P14" s="27">
        <v>91</v>
      </c>
      <c r="Q14" s="44">
        <v>75.599999999999994</v>
      </c>
      <c r="R14" s="27">
        <v>103</v>
      </c>
      <c r="S14" s="3">
        <f t="shared" si="18"/>
        <v>111.66912850812407</v>
      </c>
      <c r="T14" s="3">
        <f t="shared" si="19"/>
        <v>113.18681318681318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56.233333333333327</v>
      </c>
      <c r="AH14" s="23">
        <f t="shared" si="9"/>
        <v>72.333333333333329</v>
      </c>
      <c r="AI14" s="23">
        <f t="shared" si="10"/>
        <v>53.463333333333331</v>
      </c>
      <c r="AJ14" s="23">
        <f t="shared" si="11"/>
        <v>84.966666666666669</v>
      </c>
      <c r="AK14" s="24">
        <f t="shared" si="16"/>
        <v>95.074096028452885</v>
      </c>
      <c r="AL14" s="24">
        <f t="shared" si="17"/>
        <v>117.46543778801843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27.19</v>
      </c>
      <c r="E15" s="44">
        <v>43.99</v>
      </c>
      <c r="F15" s="27">
        <v>50.99</v>
      </c>
      <c r="G15" s="3">
        <f t="shared" si="0"/>
        <v>192.09606986899564</v>
      </c>
      <c r="H15" s="3">
        <f t="shared" si="1"/>
        <v>187.53218094887828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28</v>
      </c>
      <c r="P15" s="27">
        <v>34</v>
      </c>
      <c r="Q15" s="44">
        <v>46</v>
      </c>
      <c r="R15" s="27">
        <v>47</v>
      </c>
      <c r="S15" s="3">
        <f t="shared" si="18"/>
        <v>164.28571428571428</v>
      </c>
      <c r="T15" s="3">
        <f t="shared" si="19"/>
        <v>138.23529411764704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17.633333333333333</v>
      </c>
      <c r="AH15" s="23">
        <f t="shared" si="9"/>
        <v>21.063333333333333</v>
      </c>
      <c r="AI15" s="23">
        <f t="shared" si="10"/>
        <v>30.663333333333338</v>
      </c>
      <c r="AJ15" s="23">
        <f t="shared" si="11"/>
        <v>33.330000000000005</v>
      </c>
      <c r="AK15" s="24">
        <f t="shared" si="16"/>
        <v>173.89413988657847</v>
      </c>
      <c r="AL15" s="24">
        <f t="shared" si="17"/>
        <v>158.23706282639662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8.99</v>
      </c>
      <c r="F16" s="27">
        <v>12.99</v>
      </c>
      <c r="G16" s="3">
        <f t="shared" si="0"/>
        <v>99.8888888888889</v>
      </c>
      <c r="H16" s="3">
        <f t="shared" si="1"/>
        <v>93.453237410071949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11</v>
      </c>
      <c r="P16" s="27">
        <v>11</v>
      </c>
      <c r="Q16" s="44">
        <v>12</v>
      </c>
      <c r="R16" s="27">
        <v>18</v>
      </c>
      <c r="S16" s="3">
        <f t="shared" si="18"/>
        <v>109.09090909090908</v>
      </c>
      <c r="T16" s="3">
        <f t="shared" si="19"/>
        <v>163.63636363636365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7.333333333333333</v>
      </c>
      <c r="AH16" s="23">
        <f t="shared" si="9"/>
        <v>8.9666666666666668</v>
      </c>
      <c r="AI16" s="23">
        <f t="shared" si="10"/>
        <v>7.663333333333334</v>
      </c>
      <c r="AJ16" s="23">
        <f t="shared" si="11"/>
        <v>10.996666666666668</v>
      </c>
      <c r="AK16" s="24">
        <f t="shared" si="16"/>
        <v>104.50000000000001</v>
      </c>
      <c r="AL16" s="24">
        <f t="shared" si="17"/>
        <v>122.63940520446097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363</v>
      </c>
      <c r="F17" s="27">
        <v>1079.96</v>
      </c>
      <c r="G17" s="3">
        <f t="shared" si="0"/>
        <v>103.71428571428571</v>
      </c>
      <c r="H17" s="3">
        <f t="shared" si="1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343.33</v>
      </c>
      <c r="P17" s="27">
        <v>630</v>
      </c>
      <c r="Q17" s="44">
        <v>343</v>
      </c>
      <c r="R17" s="27">
        <v>375</v>
      </c>
      <c r="S17" s="3">
        <f t="shared" si="18"/>
        <v>99.903882561966626</v>
      </c>
      <c r="T17" s="3">
        <f t="shared" si="19"/>
        <v>59.523809523809526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231.77666666666664</v>
      </c>
      <c r="AH17" s="23">
        <f t="shared" si="9"/>
        <v>570.65333333333331</v>
      </c>
      <c r="AI17" s="23">
        <f t="shared" si="10"/>
        <v>236</v>
      </c>
      <c r="AJ17" s="23">
        <f t="shared" si="11"/>
        <v>485.65333333333336</v>
      </c>
      <c r="AK17" s="24">
        <f t="shared" si="16"/>
        <v>101.82215638617636</v>
      </c>
      <c r="AL17" s="24">
        <f t="shared" si="17"/>
        <v>85.104792168041314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55.99</v>
      </c>
      <c r="F18" s="27">
        <v>79.989999999999995</v>
      </c>
      <c r="G18" s="3">
        <f t="shared" si="0"/>
        <v>112.20440881763527</v>
      </c>
      <c r="H18" s="3">
        <f t="shared" si="1"/>
        <v>133.33888981496915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8"/>
        <v>100</v>
      </c>
      <c r="T18" s="3">
        <f t="shared" si="19"/>
        <v>100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35.633333333333333</v>
      </c>
      <c r="AH18" s="23">
        <f t="shared" si="9"/>
        <v>38.99666666666667</v>
      </c>
      <c r="AI18" s="23">
        <f t="shared" si="10"/>
        <v>37.663333333333334</v>
      </c>
      <c r="AJ18" s="23">
        <f t="shared" si="11"/>
        <v>45.663333333333334</v>
      </c>
      <c r="AK18" s="24">
        <f t="shared" si="16"/>
        <v>105.69691300280637</v>
      </c>
      <c r="AL18" s="24">
        <f t="shared" si="17"/>
        <v>117.09547824600392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265</v>
      </c>
      <c r="F19" s="27">
        <v>534.6</v>
      </c>
      <c r="G19" s="3">
        <f t="shared" si="0"/>
        <v>106</v>
      </c>
      <c r="H19" s="3">
        <f t="shared" si="1"/>
        <v>106.92000000000002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47">
        <v>374</v>
      </c>
      <c r="P19" s="47">
        <v>398</v>
      </c>
      <c r="Q19" s="47">
        <v>375</v>
      </c>
      <c r="R19" s="47">
        <v>401</v>
      </c>
      <c r="S19" s="3">
        <f t="shared" si="18"/>
        <v>100.26737967914438</v>
      </c>
      <c r="T19" s="3">
        <f t="shared" si="19"/>
        <v>100.75376884422111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200</v>
      </c>
      <c r="AB19" s="27">
        <v>230</v>
      </c>
      <c r="AC19" s="27">
        <v>220</v>
      </c>
      <c r="AD19" s="27">
        <v>250</v>
      </c>
      <c r="AE19" s="3">
        <f t="shared" si="6"/>
        <v>110.00000000000001</v>
      </c>
      <c r="AF19" s="3">
        <f t="shared" si="7"/>
        <v>108.69565217391303</v>
      </c>
      <c r="AG19" s="23">
        <f t="shared" si="8"/>
        <v>206.5</v>
      </c>
      <c r="AH19" s="23">
        <f t="shared" si="9"/>
        <v>282.5</v>
      </c>
      <c r="AI19" s="23">
        <f t="shared" si="10"/>
        <v>215.5</v>
      </c>
      <c r="AJ19" s="23">
        <f t="shared" si="11"/>
        <v>296.89999999999998</v>
      </c>
      <c r="AK19" s="24">
        <f t="shared" si="16"/>
        <v>104.35835351089588</v>
      </c>
      <c r="AL19" s="24">
        <f t="shared" si="17"/>
        <v>105.09734513274336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245</v>
      </c>
      <c r="F20" s="27">
        <v>680</v>
      </c>
      <c r="G20" s="3">
        <f t="shared" si="0"/>
        <v>108.88888888888889</v>
      </c>
      <c r="H20" s="3">
        <f t="shared" si="1"/>
        <v>102.40963855421687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47">
        <v>347.5</v>
      </c>
      <c r="P20" s="47">
        <v>382.5</v>
      </c>
      <c r="Q20" s="47">
        <v>360</v>
      </c>
      <c r="R20" s="47">
        <v>589</v>
      </c>
      <c r="S20" s="3">
        <f t="shared" si="18"/>
        <v>103.59712230215827</v>
      </c>
      <c r="T20" s="3">
        <f t="shared" si="19"/>
        <v>153.98692810457518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150</v>
      </c>
      <c r="AB20" s="27">
        <v>250</v>
      </c>
      <c r="AC20" s="27">
        <v>170</v>
      </c>
      <c r="AD20" s="27">
        <v>270</v>
      </c>
      <c r="AE20" s="3">
        <f t="shared" si="6"/>
        <v>113.33333333333333</v>
      </c>
      <c r="AF20" s="3">
        <f t="shared" si="7"/>
        <v>108</v>
      </c>
      <c r="AG20" s="23">
        <f t="shared" si="8"/>
        <v>181.125</v>
      </c>
      <c r="AH20" s="23">
        <f t="shared" si="9"/>
        <v>324.625</v>
      </c>
      <c r="AI20" s="23">
        <f t="shared" si="10"/>
        <v>194.25</v>
      </c>
      <c r="AJ20" s="23">
        <f t="shared" si="11"/>
        <v>385.25</v>
      </c>
      <c r="AK20" s="24">
        <f t="shared" si="16"/>
        <v>107.24637681159422</v>
      </c>
      <c r="AL20" s="24">
        <f t="shared" si="17"/>
        <v>118.67539468617636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570</v>
      </c>
      <c r="F21" s="27">
        <v>1058.9000000000001</v>
      </c>
      <c r="G21" s="3">
        <f t="shared" si="0"/>
        <v>103.82513661202186</v>
      </c>
      <c r="H21" s="3">
        <f t="shared" si="1"/>
        <v>100.84761904761905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44">
        <v>550</v>
      </c>
      <c r="P21" s="27">
        <v>569</v>
      </c>
      <c r="Q21" s="44">
        <v>569</v>
      </c>
      <c r="R21" s="27">
        <v>589</v>
      </c>
      <c r="S21" s="3">
        <f t="shared" si="18"/>
        <v>103.45454545454544</v>
      </c>
      <c r="T21" s="3">
        <f t="shared" si="19"/>
        <v>103.51493848857645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367</v>
      </c>
      <c r="AH21" s="23">
        <f t="shared" si="9"/>
        <v>540.33333333333337</v>
      </c>
      <c r="AI21" s="23">
        <f t="shared" si="10"/>
        <v>380.33333333333331</v>
      </c>
      <c r="AJ21" s="23">
        <f t="shared" si="11"/>
        <v>549.9666666666667</v>
      </c>
      <c r="AK21" s="24">
        <f t="shared" si="16"/>
        <v>103.63306085376929</v>
      </c>
      <c r="AL21" s="24">
        <f t="shared" si="17"/>
        <v>101.78285009253547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6"/>
        <v>100</v>
      </c>
      <c r="AF22" s="3">
        <f t="shared" si="7"/>
        <v>100</v>
      </c>
      <c r="AG22" s="23">
        <f t="shared" si="8"/>
        <v>76</v>
      </c>
      <c r="AH22" s="23">
        <f t="shared" si="9"/>
        <v>226</v>
      </c>
      <c r="AI22" s="23">
        <f t="shared" si="10"/>
        <v>76</v>
      </c>
      <c r="AJ22" s="23">
        <f t="shared" si="11"/>
        <v>226</v>
      </c>
      <c r="AK22" s="24">
        <f t="shared" si="16"/>
        <v>100</v>
      </c>
      <c r="AL22" s="24">
        <f t="shared" si="17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150</v>
      </c>
      <c r="AB23" s="27">
        <v>350</v>
      </c>
      <c r="AC23" s="27">
        <v>150</v>
      </c>
      <c r="AD23" s="27">
        <v>370</v>
      </c>
      <c r="AE23" s="3">
        <f t="shared" si="6"/>
        <v>100</v>
      </c>
      <c r="AF23" s="3">
        <f t="shared" si="7"/>
        <v>105.71428571428572</v>
      </c>
      <c r="AG23" s="23">
        <f t="shared" si="8"/>
        <v>76</v>
      </c>
      <c r="AH23" s="23">
        <f t="shared" si="9"/>
        <v>176</v>
      </c>
      <c r="AI23" s="23">
        <f t="shared" si="10"/>
        <v>76</v>
      </c>
      <c r="AJ23" s="23">
        <f t="shared" si="11"/>
        <v>186</v>
      </c>
      <c r="AK23" s="24">
        <f t="shared" si="16"/>
        <v>100</v>
      </c>
      <c r="AL23" s="24">
        <f t="shared" si="17"/>
        <v>105.68181818181819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109</v>
      </c>
      <c r="E24" s="27">
        <v>113.99</v>
      </c>
      <c r="F24" s="27">
        <v>125</v>
      </c>
      <c r="G24" s="3">
        <f t="shared" si="0"/>
        <v>111.75490196078431</v>
      </c>
      <c r="H24" s="3">
        <f t="shared" si="1"/>
        <v>114.6788990825688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135</v>
      </c>
      <c r="P24" s="27">
        <v>162</v>
      </c>
      <c r="Q24" s="44">
        <v>162</v>
      </c>
      <c r="R24" s="27">
        <v>175</v>
      </c>
      <c r="S24" s="3">
        <f t="shared" si="14"/>
        <v>120</v>
      </c>
      <c r="T24" s="3">
        <f t="shared" si="15"/>
        <v>108.02469135802468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6"/>
        <v>100</v>
      </c>
      <c r="AF24" s="3">
        <f t="shared" si="7"/>
        <v>100</v>
      </c>
      <c r="AG24" s="23">
        <f t="shared" si="8"/>
        <v>102.25</v>
      </c>
      <c r="AH24" s="23">
        <f t="shared" si="9"/>
        <v>110.75</v>
      </c>
      <c r="AI24" s="23">
        <f t="shared" si="10"/>
        <v>111.9975</v>
      </c>
      <c r="AJ24" s="23">
        <f t="shared" si="11"/>
        <v>118</v>
      </c>
      <c r="AK24" s="24">
        <f t="shared" si="16"/>
        <v>109.53300733496332</v>
      </c>
      <c r="AL24" s="24">
        <f t="shared" si="17"/>
        <v>106.54627539503385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255</v>
      </c>
      <c r="F25" s="27">
        <v>358</v>
      </c>
      <c r="G25" s="3">
        <f t="shared" si="0"/>
        <v>107.95935647756139</v>
      </c>
      <c r="H25" s="3">
        <f t="shared" si="1"/>
        <v>107.50750750750751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7">
        <v>172</v>
      </c>
      <c r="P25" s="47">
        <v>229</v>
      </c>
      <c r="Q25" s="47">
        <v>172</v>
      </c>
      <c r="R25" s="47">
        <v>265</v>
      </c>
      <c r="S25" s="3">
        <f t="shared" si="14"/>
        <v>100</v>
      </c>
      <c r="T25" s="3">
        <f t="shared" si="15"/>
        <v>115.72052401746724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6"/>
        <v>100</v>
      </c>
      <c r="AF25" s="3">
        <f t="shared" si="7"/>
        <v>100</v>
      </c>
      <c r="AG25" s="23">
        <f t="shared" si="8"/>
        <v>125.05</v>
      </c>
      <c r="AH25" s="23">
        <f t="shared" si="9"/>
        <v>216</v>
      </c>
      <c r="AI25" s="23">
        <f t="shared" si="10"/>
        <v>129.75</v>
      </c>
      <c r="AJ25" s="23">
        <f t="shared" si="11"/>
        <v>231.25</v>
      </c>
      <c r="AK25" s="24">
        <f t="shared" si="16"/>
        <v>103.75849660135945</v>
      </c>
      <c r="AL25" s="24">
        <f t="shared" si="17"/>
        <v>107.06018518518519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440</v>
      </c>
      <c r="F26" s="27">
        <v>525</v>
      </c>
      <c r="G26" s="3">
        <f t="shared" si="0"/>
        <v>101.61662817551964</v>
      </c>
      <c r="H26" s="3">
        <f t="shared" si="1"/>
        <v>101.74418604651163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4"/>
        <v>100</v>
      </c>
      <c r="T26" s="3">
        <f t="shared" si="15"/>
        <v>100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6"/>
        <v>100</v>
      </c>
      <c r="AF26" s="3">
        <f t="shared" si="7"/>
        <v>100</v>
      </c>
      <c r="AG26" s="23">
        <f t="shared" si="8"/>
        <v>238.25</v>
      </c>
      <c r="AH26" s="23">
        <f t="shared" si="9"/>
        <v>308.25</v>
      </c>
      <c r="AI26" s="23">
        <f t="shared" si="10"/>
        <v>240</v>
      </c>
      <c r="AJ26" s="23">
        <f t="shared" si="11"/>
        <v>310.5</v>
      </c>
      <c r="AK26" s="24">
        <f t="shared" si="16"/>
        <v>100.73452256033578</v>
      </c>
      <c r="AL26" s="24">
        <f t="shared" si="17"/>
        <v>100.72992700729928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127</v>
      </c>
      <c r="F27" s="27">
        <v>151</v>
      </c>
      <c r="G27" s="3">
        <f t="shared" si="0"/>
        <v>101.6</v>
      </c>
      <c r="H27" s="3">
        <f t="shared" si="1"/>
        <v>101.34228187919463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4"/>
        <v>100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6"/>
        <v>100</v>
      </c>
      <c r="AF27" s="3">
        <f t="shared" si="7"/>
        <v>100</v>
      </c>
      <c r="AG27" s="23">
        <f t="shared" si="8"/>
        <v>116.75</v>
      </c>
      <c r="AH27" s="23">
        <f t="shared" si="9"/>
        <v>124</v>
      </c>
      <c r="AI27" s="23">
        <f t="shared" si="10"/>
        <v>117.25</v>
      </c>
      <c r="AJ27" s="23">
        <f t="shared" si="11"/>
        <v>124.5</v>
      </c>
      <c r="AK27" s="24">
        <f t="shared" si="16"/>
        <v>100.42826552462527</v>
      </c>
      <c r="AL27" s="24">
        <f t="shared" si="17"/>
        <v>100.40322580645163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80.290000000000006</v>
      </c>
      <c r="F28" s="27">
        <v>103.5</v>
      </c>
      <c r="G28" s="3">
        <f t="shared" si="0"/>
        <v>104.55788514129445</v>
      </c>
      <c r="H28" s="3">
        <f t="shared" si="1"/>
        <v>103.60360360360359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64</v>
      </c>
      <c r="P28" s="27">
        <v>90</v>
      </c>
      <c r="Q28" s="44">
        <v>194</v>
      </c>
      <c r="R28" s="27">
        <v>231</v>
      </c>
      <c r="S28" s="3">
        <f t="shared" si="14"/>
        <v>303.125</v>
      </c>
      <c r="T28" s="3">
        <f t="shared" si="15"/>
        <v>256.66666666666669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47.596666666666671</v>
      </c>
      <c r="AH28" s="23">
        <f t="shared" si="9"/>
        <v>63.966666666666669</v>
      </c>
      <c r="AI28" s="23">
        <f t="shared" si="10"/>
        <v>92.096666666666678</v>
      </c>
      <c r="AJ28" s="23">
        <f t="shared" si="11"/>
        <v>112.16666666666667</v>
      </c>
      <c r="AK28" s="24">
        <f t="shared" si="16"/>
        <v>193.49394215281183</v>
      </c>
      <c r="AL28" s="24">
        <f t="shared" si="17"/>
        <v>175.35174570088589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53.7</v>
      </c>
      <c r="F29" s="27">
        <v>55.61</v>
      </c>
      <c r="G29" s="3">
        <f t="shared" si="0"/>
        <v>104.27184466019419</v>
      </c>
      <c r="H29" s="3">
        <f t="shared" si="1"/>
        <v>92.683333333333323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22</v>
      </c>
      <c r="P29" s="27">
        <v>30</v>
      </c>
      <c r="Q29" s="44">
        <v>42</v>
      </c>
      <c r="R29" s="27">
        <v>51.66</v>
      </c>
      <c r="S29" s="3">
        <f t="shared" si="14"/>
        <v>190.90909090909091</v>
      </c>
      <c r="T29" s="3">
        <f t="shared" si="15"/>
        <v>172.2</v>
      </c>
      <c r="U29" s="44">
        <v>43.33</v>
      </c>
      <c r="V29" s="27">
        <v>43.33</v>
      </c>
      <c r="W29" s="44">
        <v>62.85</v>
      </c>
      <c r="X29" s="27">
        <v>65</v>
      </c>
      <c r="Y29" s="3">
        <f t="shared" si="4"/>
        <v>145.04961920147704</v>
      </c>
      <c r="Z29" s="3">
        <f t="shared" si="5"/>
        <v>150.01153934918074</v>
      </c>
      <c r="AA29" s="27">
        <v>29</v>
      </c>
      <c r="AB29" s="27">
        <v>30</v>
      </c>
      <c r="AC29" s="27">
        <v>500</v>
      </c>
      <c r="AD29" s="27">
        <v>55</v>
      </c>
      <c r="AE29" s="3">
        <f t="shared" si="6"/>
        <v>1724.137931034483</v>
      </c>
      <c r="AF29" s="3">
        <f t="shared" si="7"/>
        <v>183.33333333333331</v>
      </c>
      <c r="AG29" s="23">
        <f t="shared" si="8"/>
        <v>29.565999999999995</v>
      </c>
      <c r="AH29" s="23">
        <f t="shared" si="9"/>
        <v>33.065999999999995</v>
      </c>
      <c r="AI29" s="23">
        <f t="shared" si="10"/>
        <v>132.10999999999999</v>
      </c>
      <c r="AJ29" s="23">
        <f t="shared" si="11"/>
        <v>45.853999999999999</v>
      </c>
      <c r="AK29" s="24">
        <f t="shared" si="16"/>
        <v>446.83081918419811</v>
      </c>
      <c r="AL29" s="24">
        <f t="shared" si="17"/>
        <v>138.67416681787941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54</v>
      </c>
      <c r="F30" s="27">
        <v>91</v>
      </c>
      <c r="G30" s="3">
        <f t="shared" si="0"/>
        <v>91.247042919905368</v>
      </c>
      <c r="H30" s="3">
        <f t="shared" si="1"/>
        <v>137.87878787878788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38</v>
      </c>
      <c r="P30" s="27">
        <v>50</v>
      </c>
      <c r="Q30" s="44">
        <v>60</v>
      </c>
      <c r="R30" s="27">
        <v>65</v>
      </c>
      <c r="S30" s="3">
        <f t="shared" si="14"/>
        <v>157.89473684210526</v>
      </c>
      <c r="T30" s="3">
        <f t="shared" si="15"/>
        <v>130</v>
      </c>
      <c r="U30" s="44">
        <v>50</v>
      </c>
      <c r="V30" s="27">
        <v>50</v>
      </c>
      <c r="W30" s="44">
        <v>53.7</v>
      </c>
      <c r="X30" s="27">
        <v>58</v>
      </c>
      <c r="Y30" s="3">
        <f t="shared" si="4"/>
        <v>107.4</v>
      </c>
      <c r="Z30" s="3">
        <f t="shared" si="5"/>
        <v>115.99999999999999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37.295000000000002</v>
      </c>
      <c r="AH30" s="23">
        <f t="shared" si="9"/>
        <v>42</v>
      </c>
      <c r="AI30" s="23">
        <f t="shared" si="10"/>
        <v>42.424999999999997</v>
      </c>
      <c r="AJ30" s="23">
        <f t="shared" si="11"/>
        <v>54</v>
      </c>
      <c r="AK30" s="24">
        <f t="shared" si="16"/>
        <v>113.75519506636277</v>
      </c>
      <c r="AL30" s="24">
        <f t="shared" si="17"/>
        <v>128.57142857142858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44.18</v>
      </c>
      <c r="F31" s="27">
        <v>75</v>
      </c>
      <c r="G31" s="3">
        <f t="shared" si="0"/>
        <v>132.67267267267269</v>
      </c>
      <c r="H31" s="3">
        <f t="shared" si="1"/>
        <v>118.44598862918509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56.67</v>
      </c>
      <c r="P31" s="27">
        <v>65.5</v>
      </c>
      <c r="Q31" s="44">
        <v>52</v>
      </c>
      <c r="R31" s="27">
        <v>58</v>
      </c>
      <c r="S31" s="3">
        <f t="shared" si="14"/>
        <v>91.75930827598377</v>
      </c>
      <c r="T31" s="3">
        <f t="shared" si="15"/>
        <v>88.549618320610691</v>
      </c>
      <c r="U31" s="46">
        <v>50</v>
      </c>
      <c r="V31" s="46">
        <v>60</v>
      </c>
      <c r="W31" s="27">
        <v>52</v>
      </c>
      <c r="X31" s="27">
        <v>57</v>
      </c>
      <c r="Y31" s="3">
        <f t="shared" si="4"/>
        <v>104</v>
      </c>
      <c r="Z31" s="3">
        <f t="shared" si="5"/>
        <v>95</v>
      </c>
      <c r="AA31" s="27">
        <v>50</v>
      </c>
      <c r="AB31" s="27">
        <v>50</v>
      </c>
      <c r="AC31" s="27">
        <v>52</v>
      </c>
      <c r="AD31" s="27">
        <v>54</v>
      </c>
      <c r="AE31" s="3">
        <f t="shared" si="6"/>
        <v>104</v>
      </c>
      <c r="AF31" s="3">
        <f t="shared" si="7"/>
        <v>108</v>
      </c>
      <c r="AG31" s="23">
        <f t="shared" si="8"/>
        <v>38.393999999999998</v>
      </c>
      <c r="AH31" s="23">
        <f t="shared" si="9"/>
        <v>48.164000000000001</v>
      </c>
      <c r="AI31" s="23">
        <f t="shared" si="10"/>
        <v>40.436</v>
      </c>
      <c r="AJ31" s="23">
        <f t="shared" si="11"/>
        <v>49.2</v>
      </c>
      <c r="AK31" s="24">
        <f t="shared" si="16"/>
        <v>105.31853935510757</v>
      </c>
      <c r="AL31" s="24">
        <f t="shared" si="17"/>
        <v>102.1509841375301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185</v>
      </c>
      <c r="F32" s="27">
        <v>365</v>
      </c>
      <c r="G32" s="3">
        <f t="shared" si="0"/>
        <v>104.10804727068093</v>
      </c>
      <c r="H32" s="3">
        <f t="shared" si="1"/>
        <v>102.52808988764043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152</v>
      </c>
      <c r="P32" s="27">
        <v>152</v>
      </c>
      <c r="Q32" s="44">
        <v>155</v>
      </c>
      <c r="R32" s="27">
        <v>155</v>
      </c>
      <c r="S32" s="3">
        <f t="shared" si="14"/>
        <v>101.9736842105263</v>
      </c>
      <c r="T32" s="3">
        <f t="shared" si="15"/>
        <v>101.9736842105263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110.56666666666666</v>
      </c>
      <c r="AH32" s="23">
        <f t="shared" si="9"/>
        <v>170</v>
      </c>
      <c r="AI32" s="23">
        <f t="shared" si="10"/>
        <v>114</v>
      </c>
      <c r="AJ32" s="23">
        <f t="shared" si="11"/>
        <v>174</v>
      </c>
      <c r="AK32" s="24">
        <f t="shared" si="16"/>
        <v>103.10521555622552</v>
      </c>
      <c r="AL32" s="24">
        <f t="shared" si="17"/>
        <v>102.35294117647058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420</v>
      </c>
      <c r="F33" s="27">
        <v>652</v>
      </c>
      <c r="G33" s="3">
        <f t="shared" si="0"/>
        <v>100.96153846153845</v>
      </c>
      <c r="H33" s="3">
        <f t="shared" si="1"/>
        <v>100.61728395061729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183</v>
      </c>
      <c r="P33" s="27">
        <v>500</v>
      </c>
      <c r="Q33" s="44">
        <v>500</v>
      </c>
      <c r="R33" s="27">
        <v>558.76</v>
      </c>
      <c r="S33" s="3">
        <f t="shared" si="14"/>
        <v>273.22404371584696</v>
      </c>
      <c r="T33" s="3">
        <f t="shared" si="15"/>
        <v>111.75200000000001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200.33333333333334</v>
      </c>
      <c r="AH33" s="23">
        <f t="shared" si="9"/>
        <v>383.33333333333331</v>
      </c>
      <c r="AI33" s="23">
        <f t="shared" si="10"/>
        <v>307.33333333333331</v>
      </c>
      <c r="AJ33" s="23">
        <f t="shared" si="11"/>
        <v>404.25333333333333</v>
      </c>
      <c r="AK33" s="24">
        <f t="shared" si="16"/>
        <v>153.41098169717137</v>
      </c>
      <c r="AL33" s="24">
        <f t="shared" si="17"/>
        <v>105.45739130434784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62.9</v>
      </c>
      <c r="F34" s="27">
        <v>89.9</v>
      </c>
      <c r="G34" s="3">
        <f t="shared" si="0"/>
        <v>118.01125703564728</v>
      </c>
      <c r="H34" s="3">
        <f t="shared" si="1"/>
        <v>99.446902654867259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64.44</v>
      </c>
      <c r="P34" s="27">
        <v>68</v>
      </c>
      <c r="Q34" s="44">
        <v>68</v>
      </c>
      <c r="R34" s="27">
        <v>74</v>
      </c>
      <c r="S34" s="3">
        <f t="shared" si="14"/>
        <v>105.52451893234016</v>
      </c>
      <c r="T34" s="3">
        <f t="shared" si="15"/>
        <v>108.8235294117647</v>
      </c>
      <c r="U34" s="27"/>
      <c r="V34" s="27"/>
      <c r="W34" s="27"/>
      <c r="X34" s="27"/>
      <c r="Y34" s="3" t="e">
        <f t="shared" si="4"/>
        <v>#DIV/0!</v>
      </c>
      <c r="Z34" s="3" t="e">
        <f t="shared" si="5"/>
        <v>#DIV/0!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39.913333333333334</v>
      </c>
      <c r="AH34" s="23">
        <f t="shared" si="9"/>
        <v>53.466666666666669</v>
      </c>
      <c r="AI34" s="23">
        <f t="shared" si="10"/>
        <v>44.300000000000004</v>
      </c>
      <c r="AJ34" s="23">
        <f t="shared" si="11"/>
        <v>55.300000000000004</v>
      </c>
      <c r="AK34" s="24">
        <f t="shared" si="16"/>
        <v>110.99047937197261</v>
      </c>
      <c r="AL34" s="24">
        <f t="shared" si="17"/>
        <v>103.42892768079801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116</v>
      </c>
      <c r="F35" s="27">
        <v>200</v>
      </c>
      <c r="G35" s="3">
        <f t="shared" si="0"/>
        <v>101.75438596491229</v>
      </c>
      <c r="H35" s="3">
        <f t="shared" si="1"/>
        <v>101.5228426395939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220</v>
      </c>
      <c r="P35" s="27">
        <v>227.7</v>
      </c>
      <c r="Q35" s="44">
        <v>220</v>
      </c>
      <c r="R35" s="27">
        <v>235</v>
      </c>
      <c r="S35" s="3">
        <f t="shared" si="14"/>
        <v>100</v>
      </c>
      <c r="T35" s="3">
        <f t="shared" si="15"/>
        <v>103.20597277119018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112</v>
      </c>
      <c r="AH35" s="23">
        <f t="shared" si="9"/>
        <v>142.23333333333332</v>
      </c>
      <c r="AI35" s="23">
        <f t="shared" si="10"/>
        <v>112.66666666666667</v>
      </c>
      <c r="AJ35" s="23">
        <f t="shared" si="11"/>
        <v>145.66666666666666</v>
      </c>
      <c r="AK35" s="24">
        <f t="shared" si="16"/>
        <v>100.59523809523809</v>
      </c>
      <c r="AL35" s="24">
        <f t="shared" si="17"/>
        <v>102.4138739161003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510</v>
      </c>
      <c r="F36" s="27">
        <v>855.23</v>
      </c>
      <c r="G36" s="3">
        <f t="shared" si="0"/>
        <v>103.44827586206897</v>
      </c>
      <c r="H36" s="3">
        <f t="shared" si="1"/>
        <v>102.25620546176289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380</v>
      </c>
      <c r="P36" s="27">
        <v>424</v>
      </c>
      <c r="Q36" s="44">
        <v>380</v>
      </c>
      <c r="R36" s="27">
        <v>430</v>
      </c>
      <c r="S36" s="3">
        <f t="shared" si="14"/>
        <v>100</v>
      </c>
      <c r="T36" s="3">
        <f t="shared" si="15"/>
        <v>101.41509433962264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291.66666666666669</v>
      </c>
      <c r="AH36" s="23">
        <f t="shared" si="9"/>
        <v>420.78666666666669</v>
      </c>
      <c r="AI36" s="23">
        <f t="shared" si="10"/>
        <v>297.33333333333331</v>
      </c>
      <c r="AJ36" s="23">
        <f t="shared" si="11"/>
        <v>429.07666666666665</v>
      </c>
      <c r="AK36" s="24">
        <f t="shared" si="16"/>
        <v>101.94285714285714</v>
      </c>
      <c r="AL36" s="24">
        <f t="shared" si="17"/>
        <v>101.97011945879146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17.989999999999998</v>
      </c>
      <c r="E37" s="44">
        <v>27.9</v>
      </c>
      <c r="F37" s="27">
        <v>28.29</v>
      </c>
      <c r="G37" s="3">
        <f t="shared" si="0"/>
        <v>155.08615897720958</v>
      </c>
      <c r="H37" s="3">
        <f t="shared" si="1"/>
        <v>157.25403001667596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20</v>
      </c>
      <c r="P37" s="27">
        <v>25</v>
      </c>
      <c r="Q37" s="44">
        <v>22</v>
      </c>
      <c r="R37" s="27">
        <v>30</v>
      </c>
      <c r="S37" s="3">
        <f t="shared" si="14"/>
        <v>110.00000000000001</v>
      </c>
      <c r="T37" s="3">
        <f t="shared" si="15"/>
        <v>120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6"/>
        <v>100</v>
      </c>
      <c r="AF37" s="3">
        <f t="shared" si="7"/>
        <v>100</v>
      </c>
      <c r="AG37" s="23">
        <f t="shared" si="8"/>
        <v>14.997499999999999</v>
      </c>
      <c r="AH37" s="23">
        <f t="shared" si="9"/>
        <v>16.247499999999999</v>
      </c>
      <c r="AI37" s="23">
        <f t="shared" si="10"/>
        <v>17.975000000000001</v>
      </c>
      <c r="AJ37" s="23">
        <f t="shared" si="11"/>
        <v>20.072499999999998</v>
      </c>
      <c r="AK37" s="24">
        <f t="shared" si="16"/>
        <v>119.85330888481415</v>
      </c>
      <c r="AL37" s="24">
        <f t="shared" si="17"/>
        <v>123.54208339744577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19.899999999999999</v>
      </c>
      <c r="F38" s="27">
        <v>24.6</v>
      </c>
      <c r="G38" s="3">
        <f t="shared" si="0"/>
        <v>76.833976833976834</v>
      </c>
      <c r="H38" s="3">
        <f t="shared" si="1"/>
        <v>74.568050924522581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22</v>
      </c>
      <c r="P38" s="27">
        <v>30</v>
      </c>
      <c r="Q38" s="44">
        <v>22</v>
      </c>
      <c r="R38" s="27">
        <v>30</v>
      </c>
      <c r="S38" s="3">
        <f t="shared" si="14"/>
        <v>100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6"/>
        <v>100</v>
      </c>
      <c r="AF38" s="3">
        <f t="shared" si="7"/>
        <v>100</v>
      </c>
      <c r="AG38" s="23">
        <f t="shared" si="8"/>
        <v>18.725000000000001</v>
      </c>
      <c r="AH38" s="23">
        <f t="shared" si="9"/>
        <v>22.497500000000002</v>
      </c>
      <c r="AI38" s="23">
        <f t="shared" si="10"/>
        <v>17.225000000000001</v>
      </c>
      <c r="AJ38" s="23">
        <f t="shared" si="11"/>
        <v>20.399999999999999</v>
      </c>
      <c r="AK38" s="24">
        <f t="shared" si="16"/>
        <v>91.989319092122841</v>
      </c>
      <c r="AL38" s="24">
        <f t="shared" si="17"/>
        <v>90.676741860206675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16.29</v>
      </c>
      <c r="E39" s="44">
        <v>14.9</v>
      </c>
      <c r="F39" s="27">
        <v>14.9</v>
      </c>
      <c r="G39" s="3">
        <f t="shared" si="0"/>
        <v>83.240223463687158</v>
      </c>
      <c r="H39" s="3">
        <f t="shared" si="1"/>
        <v>91.467157765500318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4"/>
        <v>100</v>
      </c>
      <c r="T39" s="3">
        <f t="shared" si="15"/>
        <v>100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6"/>
        <v>100</v>
      </c>
      <c r="AF39" s="3">
        <f t="shared" si="7"/>
        <v>100</v>
      </c>
      <c r="AG39" s="23">
        <f t="shared" si="8"/>
        <v>13.725</v>
      </c>
      <c r="AH39" s="23">
        <f t="shared" si="9"/>
        <v>13.3225</v>
      </c>
      <c r="AI39" s="23">
        <f t="shared" si="10"/>
        <v>12.975</v>
      </c>
      <c r="AJ39" s="23">
        <f t="shared" si="11"/>
        <v>12.975</v>
      </c>
      <c r="AK39" s="24">
        <f t="shared" si="16"/>
        <v>94.535519125683066</v>
      </c>
      <c r="AL39" s="24">
        <f t="shared" si="17"/>
        <v>97.391630699943704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23.99</v>
      </c>
      <c r="F40" s="27">
        <v>44.99</v>
      </c>
      <c r="G40" s="3">
        <f t="shared" si="0"/>
        <v>114.7846889952153</v>
      </c>
      <c r="H40" s="3">
        <f t="shared" si="1"/>
        <v>214.34016198189619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6"/>
        <v>100</v>
      </c>
      <c r="AF40" s="3">
        <f t="shared" si="7"/>
        <v>100</v>
      </c>
      <c r="AG40" s="23">
        <f t="shared" si="8"/>
        <v>15.966666666666667</v>
      </c>
      <c r="AH40" s="23">
        <f t="shared" si="9"/>
        <v>15.996666666666664</v>
      </c>
      <c r="AI40" s="23">
        <f t="shared" si="10"/>
        <v>16.996666666666666</v>
      </c>
      <c r="AJ40" s="23">
        <f t="shared" si="11"/>
        <v>23.99666666666667</v>
      </c>
      <c r="AK40" s="24">
        <f t="shared" si="16"/>
        <v>106.45093945720249</v>
      </c>
      <c r="AL40" s="24">
        <f t="shared" si="17"/>
        <v>150.01041883725782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99.99</v>
      </c>
      <c r="D41" s="27">
        <v>159.99</v>
      </c>
      <c r="E41" s="44">
        <v>155.9</v>
      </c>
      <c r="F41" s="27">
        <v>159.99</v>
      </c>
      <c r="G41" s="3">
        <f t="shared" si="0"/>
        <v>155.91559155915593</v>
      </c>
      <c r="H41" s="3">
        <f t="shared" si="1"/>
        <v>100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120</v>
      </c>
      <c r="P41" s="27">
        <v>188</v>
      </c>
      <c r="Q41" s="44">
        <v>120</v>
      </c>
      <c r="R41" s="27">
        <v>188</v>
      </c>
      <c r="S41" s="3">
        <f t="shared" si="14"/>
        <v>100</v>
      </c>
      <c r="T41" s="3">
        <f t="shared" si="15"/>
        <v>100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6"/>
        <v>100</v>
      </c>
      <c r="AF41" s="3">
        <f t="shared" si="7"/>
        <v>100</v>
      </c>
      <c r="AG41" s="23">
        <f t="shared" si="8"/>
        <v>97.997500000000002</v>
      </c>
      <c r="AH41" s="23">
        <f t="shared" si="9"/>
        <v>144.9975</v>
      </c>
      <c r="AI41" s="23">
        <f t="shared" si="10"/>
        <v>111.97499999999999</v>
      </c>
      <c r="AJ41" s="23">
        <f t="shared" si="11"/>
        <v>144.9975</v>
      </c>
      <c r="AK41" s="24">
        <f t="shared" si="16"/>
        <v>114.26311895711625</v>
      </c>
      <c r="AL41" s="24">
        <f t="shared" si="17"/>
        <v>100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178.9</v>
      </c>
      <c r="F42" s="27">
        <v>187</v>
      </c>
      <c r="G42" s="3">
        <f t="shared" si="0"/>
        <v>99.444135630906061</v>
      </c>
      <c r="H42" s="3">
        <f t="shared" si="1"/>
        <v>98.426232959629445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200</v>
      </c>
      <c r="P42" s="27">
        <v>240</v>
      </c>
      <c r="Q42" s="44">
        <v>200</v>
      </c>
      <c r="R42" s="27">
        <v>240</v>
      </c>
      <c r="S42" s="3">
        <f t="shared" si="14"/>
        <v>100</v>
      </c>
      <c r="T42" s="3">
        <f t="shared" si="15"/>
        <v>100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6"/>
        <v>100</v>
      </c>
      <c r="AF42" s="3">
        <f t="shared" si="7"/>
        <v>100</v>
      </c>
      <c r="AG42" s="23">
        <f t="shared" si="8"/>
        <v>144.22499999999999</v>
      </c>
      <c r="AH42" s="23">
        <f t="shared" si="9"/>
        <v>165.4975</v>
      </c>
      <c r="AI42" s="23">
        <f t="shared" si="10"/>
        <v>143.97499999999999</v>
      </c>
      <c r="AJ42" s="23">
        <f t="shared" si="11"/>
        <v>164.75</v>
      </c>
      <c r="AK42" s="24">
        <f t="shared" si="16"/>
        <v>99.82665973305599</v>
      </c>
      <c r="AL42" s="24">
        <f t="shared" si="17"/>
        <v>99.548331545793744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221.99</v>
      </c>
      <c r="G43" s="3">
        <f t="shared" si="0"/>
        <v>100</v>
      </c>
      <c r="H43" s="3">
        <f t="shared" si="1"/>
        <v>100.90913223328333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220</v>
      </c>
      <c r="P43" s="27">
        <v>230</v>
      </c>
      <c r="Q43" s="44">
        <v>210</v>
      </c>
      <c r="R43" s="27">
        <v>220</v>
      </c>
      <c r="S43" s="3">
        <f t="shared" si="14"/>
        <v>95.454545454545453</v>
      </c>
      <c r="T43" s="3">
        <f t="shared" si="15"/>
        <v>95.652173913043484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6"/>
        <v>100</v>
      </c>
      <c r="AF43" s="3">
        <f t="shared" si="7"/>
        <v>100</v>
      </c>
      <c r="AG43" s="23">
        <f t="shared" si="8"/>
        <v>162.97499999999999</v>
      </c>
      <c r="AH43" s="23">
        <f t="shared" si="9"/>
        <v>175.4975</v>
      </c>
      <c r="AI43" s="23">
        <f t="shared" si="10"/>
        <v>160.47499999999999</v>
      </c>
      <c r="AJ43" s="23">
        <f t="shared" si="11"/>
        <v>173.4975</v>
      </c>
      <c r="AK43" s="24">
        <f t="shared" si="16"/>
        <v>98.466022396073015</v>
      </c>
      <c r="AL43" s="24">
        <f t="shared" si="17"/>
        <v>98.860382626533138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76.989999999999995</v>
      </c>
      <c r="E44" s="44">
        <v>60.99</v>
      </c>
      <c r="F44" s="27">
        <v>129.99</v>
      </c>
      <c r="G44" s="3">
        <f t="shared" si="0"/>
        <v>80.039370078740163</v>
      </c>
      <c r="H44" s="3">
        <f t="shared" si="1"/>
        <v>168.8401091050786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70</v>
      </c>
      <c r="P44" s="27">
        <v>75</v>
      </c>
      <c r="Q44" s="44">
        <v>75</v>
      </c>
      <c r="R44" s="27">
        <v>80</v>
      </c>
      <c r="S44" s="3">
        <f t="shared" si="14"/>
        <v>107.14285714285714</v>
      </c>
      <c r="T44" s="3">
        <f t="shared" si="15"/>
        <v>106.66666666666667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6"/>
        <v>100</v>
      </c>
      <c r="AF44" s="3">
        <f t="shared" si="7"/>
        <v>100</v>
      </c>
      <c r="AG44" s="23">
        <f t="shared" si="8"/>
        <v>49.55</v>
      </c>
      <c r="AH44" s="23">
        <f t="shared" si="9"/>
        <v>59.747500000000002</v>
      </c>
      <c r="AI44" s="23">
        <f t="shared" si="10"/>
        <v>46.997500000000002</v>
      </c>
      <c r="AJ44" s="23">
        <f t="shared" si="11"/>
        <v>74.247500000000002</v>
      </c>
      <c r="AK44" s="24">
        <f t="shared" si="16"/>
        <v>94.848637739656922</v>
      </c>
      <c r="AL44" s="24">
        <f t="shared" si="17"/>
        <v>124.26879785765095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72.989999999999995</v>
      </c>
      <c r="E45" s="44">
        <v>63.9</v>
      </c>
      <c r="F45" s="27">
        <v>77.989999999999995</v>
      </c>
      <c r="G45" s="3">
        <f t="shared" si="0"/>
        <v>100</v>
      </c>
      <c r="H45" s="3">
        <f t="shared" si="1"/>
        <v>106.850253459378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82</v>
      </c>
      <c r="P45" s="27">
        <v>82</v>
      </c>
      <c r="Q45" s="44">
        <v>85</v>
      </c>
      <c r="R45" s="27">
        <v>85</v>
      </c>
      <c r="S45" s="3">
        <f t="shared" si="14"/>
        <v>103.65853658536585</v>
      </c>
      <c r="T45" s="3">
        <f t="shared" si="15"/>
        <v>103.65853658536585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6"/>
        <v>100</v>
      </c>
      <c r="AF45" s="3">
        <f t="shared" si="7"/>
        <v>100</v>
      </c>
      <c r="AG45" s="23">
        <f t="shared" si="8"/>
        <v>56.975000000000001</v>
      </c>
      <c r="AH45" s="23">
        <f t="shared" si="9"/>
        <v>59.247500000000002</v>
      </c>
      <c r="AI45" s="23">
        <f t="shared" si="10"/>
        <v>57.725000000000001</v>
      </c>
      <c r="AJ45" s="23">
        <f t="shared" si="11"/>
        <v>61.247500000000002</v>
      </c>
      <c r="AK45" s="24">
        <f t="shared" si="16"/>
        <v>101.31636682755594</v>
      </c>
      <c r="AL45" s="24">
        <f t="shared" si="17"/>
        <v>103.37566985948774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209.99</v>
      </c>
      <c r="E46" s="44">
        <v>188.9</v>
      </c>
      <c r="F46" s="27">
        <v>218</v>
      </c>
      <c r="G46" s="3">
        <f t="shared" si="0"/>
        <v>105.00277932184548</v>
      </c>
      <c r="H46" s="3">
        <f t="shared" si="1"/>
        <v>103.81446735558835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6"/>
        <v>100</v>
      </c>
      <c r="AF46" s="3">
        <f t="shared" si="7"/>
        <v>100</v>
      </c>
      <c r="AG46" s="23">
        <f t="shared" si="8"/>
        <v>113.3</v>
      </c>
      <c r="AH46" s="23">
        <f t="shared" si="9"/>
        <v>123.99666666666667</v>
      </c>
      <c r="AI46" s="23">
        <f t="shared" si="10"/>
        <v>116.3</v>
      </c>
      <c r="AJ46" s="23">
        <f t="shared" si="11"/>
        <v>126.66666666666667</v>
      </c>
      <c r="AK46" s="24">
        <f t="shared" si="16"/>
        <v>102.64783759929389</v>
      </c>
      <c r="AL46" s="24">
        <f t="shared" si="17"/>
        <v>102.15328369042179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59.99</v>
      </c>
      <c r="E47" s="44">
        <v>73.900000000000006</v>
      </c>
      <c r="F47" s="27">
        <v>81</v>
      </c>
      <c r="G47" s="3">
        <f t="shared" si="0"/>
        <v>112.13960546282247</v>
      </c>
      <c r="H47" s="3">
        <f t="shared" si="1"/>
        <v>135.02250375062511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100</v>
      </c>
      <c r="P47" s="27">
        <v>138</v>
      </c>
      <c r="Q47" s="44">
        <v>100</v>
      </c>
      <c r="R47" s="27">
        <v>138</v>
      </c>
      <c r="S47" s="3">
        <f t="shared" si="14"/>
        <v>100</v>
      </c>
      <c r="T47" s="3">
        <f t="shared" si="15"/>
        <v>100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90</v>
      </c>
      <c r="AB47" s="27">
        <v>125</v>
      </c>
      <c r="AC47" s="27">
        <v>90</v>
      </c>
      <c r="AD47" s="27">
        <v>125</v>
      </c>
      <c r="AE47" s="3">
        <f t="shared" si="6"/>
        <v>100</v>
      </c>
      <c r="AF47" s="3">
        <f t="shared" si="7"/>
        <v>100</v>
      </c>
      <c r="AG47" s="23">
        <f t="shared" si="8"/>
        <v>64.474999999999994</v>
      </c>
      <c r="AH47" s="23">
        <f t="shared" si="9"/>
        <v>81.247500000000002</v>
      </c>
      <c r="AI47" s="23">
        <f t="shared" si="10"/>
        <v>66.474999999999994</v>
      </c>
      <c r="AJ47" s="23">
        <f t="shared" si="11"/>
        <v>86.5</v>
      </c>
      <c r="AK47" s="24">
        <f t="shared" si="16"/>
        <v>103.10197751066306</v>
      </c>
      <c r="AL47" s="24">
        <f t="shared" si="17"/>
        <v>106.46481430197852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72.790000000000006</v>
      </c>
      <c r="E48" s="44">
        <v>93.2</v>
      </c>
      <c r="F48" s="27">
        <v>76.59</v>
      </c>
      <c r="G48" s="3">
        <f t="shared" si="0"/>
        <v>101.96936542669583</v>
      </c>
      <c r="H48" s="3">
        <f t="shared" si="1"/>
        <v>105.22049732106058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125</v>
      </c>
      <c r="P48" s="27">
        <v>163</v>
      </c>
      <c r="Q48" s="44">
        <v>125</v>
      </c>
      <c r="R48" s="27">
        <v>163</v>
      </c>
      <c r="S48" s="3">
        <f t="shared" si="14"/>
        <v>100</v>
      </c>
      <c r="T48" s="3">
        <f t="shared" si="15"/>
        <v>100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80</v>
      </c>
      <c r="AB48" s="27">
        <v>116</v>
      </c>
      <c r="AC48" s="27">
        <v>80</v>
      </c>
      <c r="AD48" s="27">
        <v>120</v>
      </c>
      <c r="AE48" s="3">
        <f t="shared" si="6"/>
        <v>100</v>
      </c>
      <c r="AF48" s="3">
        <f t="shared" si="7"/>
        <v>103.44827586206897</v>
      </c>
      <c r="AG48" s="23">
        <f t="shared" si="8"/>
        <v>74.599999999999994</v>
      </c>
      <c r="AH48" s="23">
        <f t="shared" si="9"/>
        <v>88.447500000000005</v>
      </c>
      <c r="AI48" s="23">
        <f t="shared" si="10"/>
        <v>75.05</v>
      </c>
      <c r="AJ48" s="23">
        <f t="shared" si="11"/>
        <v>90.397500000000008</v>
      </c>
      <c r="AK48" s="24">
        <f t="shared" si="16"/>
        <v>100.60321715817695</v>
      </c>
      <c r="AL48" s="24">
        <f t="shared" si="17"/>
        <v>102.20469770202662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51.99</v>
      </c>
      <c r="D49" s="27">
        <v>59.99</v>
      </c>
      <c r="E49" s="44">
        <v>58.99</v>
      </c>
      <c r="F49" s="27">
        <v>69.989999999999995</v>
      </c>
      <c r="G49" s="3">
        <f t="shared" si="0"/>
        <v>113.46412771686862</v>
      </c>
      <c r="H49" s="3">
        <f t="shared" si="1"/>
        <v>116.66944490748456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57</v>
      </c>
      <c r="P49" s="27">
        <v>70</v>
      </c>
      <c r="Q49" s="44">
        <v>75</v>
      </c>
      <c r="R49" s="27">
        <v>77</v>
      </c>
      <c r="S49" s="3">
        <f t="shared" si="14"/>
        <v>131.57894736842107</v>
      </c>
      <c r="T49" s="3">
        <f t="shared" si="15"/>
        <v>110.00000000000001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6"/>
        <v>100</v>
      </c>
      <c r="AF49" s="3">
        <f t="shared" si="7"/>
        <v>100</v>
      </c>
      <c r="AG49" s="23">
        <f t="shared" si="8"/>
        <v>47.747500000000002</v>
      </c>
      <c r="AH49" s="23">
        <f t="shared" si="9"/>
        <v>52.997500000000002</v>
      </c>
      <c r="AI49" s="23">
        <f t="shared" si="10"/>
        <v>53.997500000000002</v>
      </c>
      <c r="AJ49" s="23">
        <f t="shared" si="11"/>
        <v>57.247500000000002</v>
      </c>
      <c r="AK49" s="24">
        <f t="shared" si="16"/>
        <v>113.08969055971517</v>
      </c>
      <c r="AL49" s="24">
        <f t="shared" si="17"/>
        <v>108.01924619085806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27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41.6</v>
      </c>
      <c r="E51" s="27">
        <v>42.5</v>
      </c>
      <c r="F51" s="27">
        <v>42.65</v>
      </c>
      <c r="G51" s="3">
        <f t="shared" si="0"/>
        <v>102.40963855421687</v>
      </c>
      <c r="H51" s="3">
        <f t="shared" si="1"/>
        <v>102.52403846153845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41</v>
      </c>
      <c r="P51" s="27">
        <v>41.6</v>
      </c>
      <c r="Q51" s="27">
        <v>41</v>
      </c>
      <c r="R51" s="27">
        <v>42.5</v>
      </c>
      <c r="S51" s="3">
        <f t="shared" si="14"/>
        <v>100</v>
      </c>
      <c r="T51" s="3">
        <f t="shared" si="15"/>
        <v>102.16346153846155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si="8"/>
        <v>28.166666666666668</v>
      </c>
      <c r="AH51" s="23">
        <f t="shared" si="9"/>
        <v>28.400000000000002</v>
      </c>
      <c r="AI51" s="23">
        <f t="shared" si="10"/>
        <v>28.5</v>
      </c>
      <c r="AJ51" s="23">
        <f t="shared" si="11"/>
        <v>29.05</v>
      </c>
      <c r="AK51" s="24">
        <f t="shared" si="16"/>
        <v>101.18343195266273</v>
      </c>
      <c r="AL51" s="24">
        <f t="shared" si="17"/>
        <v>102.28873239436621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46.25</v>
      </c>
      <c r="F52" s="27">
        <v>47</v>
      </c>
      <c r="G52" s="3">
        <f t="shared" si="0"/>
        <v>103.93258426966293</v>
      </c>
      <c r="H52" s="3">
        <f t="shared" si="1"/>
        <v>105.26315789473684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44.5</v>
      </c>
      <c r="P52" s="27">
        <v>44.65</v>
      </c>
      <c r="Q52" s="27">
        <v>44.5</v>
      </c>
      <c r="R52" s="27">
        <v>47</v>
      </c>
      <c r="S52" s="3">
        <f t="shared" si="14"/>
        <v>100</v>
      </c>
      <c r="T52" s="3">
        <f t="shared" si="15"/>
        <v>105.26315789473684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8"/>
        <v>30.333333333333332</v>
      </c>
      <c r="AH52" s="23">
        <f t="shared" si="9"/>
        <v>30.433333333333334</v>
      </c>
      <c r="AI52" s="23">
        <f t="shared" si="10"/>
        <v>30.916666666666668</v>
      </c>
      <c r="AJ52" s="23">
        <f t="shared" si="11"/>
        <v>32</v>
      </c>
      <c r="AK52" s="24">
        <f t="shared" si="16"/>
        <v>101.92307692307693</v>
      </c>
      <c r="AL52" s="24">
        <f t="shared" si="17"/>
        <v>105.14786418400877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47</v>
      </c>
      <c r="F53" s="27">
        <v>47.6</v>
      </c>
      <c r="G53" s="3">
        <f t="shared" si="0"/>
        <v>101.95227765726681</v>
      </c>
      <c r="H53" s="3">
        <f t="shared" si="1"/>
        <v>102.36559139784947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44</v>
      </c>
      <c r="P53" s="27">
        <v>44.5</v>
      </c>
      <c r="Q53" s="27">
        <v>44.5</v>
      </c>
      <c r="R53" s="27">
        <v>47.3</v>
      </c>
      <c r="S53" s="3">
        <f t="shared" si="14"/>
        <v>101.13636363636364</v>
      </c>
      <c r="T53" s="3">
        <f t="shared" si="15"/>
        <v>106.29213483146067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8"/>
        <v>30.7</v>
      </c>
      <c r="AH53" s="23">
        <f t="shared" si="9"/>
        <v>31</v>
      </c>
      <c r="AI53" s="23">
        <f t="shared" si="10"/>
        <v>31.166666666666668</v>
      </c>
      <c r="AJ53" s="23">
        <f t="shared" si="11"/>
        <v>32.300000000000004</v>
      </c>
      <c r="AK53" s="24">
        <f t="shared" si="16"/>
        <v>101.52008686210641</v>
      </c>
      <c r="AL53" s="24">
        <f t="shared" si="17"/>
        <v>104.19354838709678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2021-02-18T11:57:44Z</cp:lastPrinted>
  <dcterms:created xsi:type="dcterms:W3CDTF">2019-04-12T12:49:31Z</dcterms:created>
  <dcterms:modified xsi:type="dcterms:W3CDTF">2021-02-26T05:23:18Z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