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18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G52" i="1" l="1"/>
  <c r="T19" i="1"/>
  <c r="S37" i="1" l="1"/>
  <c r="G29" i="1" l="1"/>
  <c r="AG11" i="1" l="1"/>
  <c r="AH11" i="1"/>
  <c r="AI11" i="1"/>
  <c r="AJ11" i="1"/>
  <c r="AG12" i="1"/>
  <c r="AH12" i="1"/>
  <c r="AI12" i="1"/>
  <c r="AJ12" i="1"/>
  <c r="AG13" i="1"/>
  <c r="AH13" i="1"/>
  <c r="AI13" i="1"/>
  <c r="AJ13" i="1"/>
  <c r="AG14" i="1"/>
  <c r="AH14" i="1"/>
  <c r="AI14" i="1"/>
  <c r="AJ14" i="1"/>
  <c r="AG15" i="1"/>
  <c r="AH15" i="1"/>
  <c r="AI15" i="1"/>
  <c r="AJ15" i="1"/>
  <c r="AG16" i="1"/>
  <c r="AH16" i="1"/>
  <c r="AI16" i="1"/>
  <c r="AJ16" i="1"/>
  <c r="AG17" i="1"/>
  <c r="AH17" i="1"/>
  <c r="AI17" i="1"/>
  <c r="AJ17" i="1"/>
  <c r="AG18" i="1"/>
  <c r="AH18" i="1"/>
  <c r="AI18" i="1"/>
  <c r="AJ18" i="1"/>
  <c r="AG19" i="1"/>
  <c r="AH19" i="1"/>
  <c r="AI19" i="1"/>
  <c r="AJ19" i="1"/>
  <c r="AG20" i="1"/>
  <c r="AH20" i="1"/>
  <c r="AI20" i="1"/>
  <c r="AJ20" i="1"/>
  <c r="AG21" i="1"/>
  <c r="AH21" i="1"/>
  <c r="AI21" i="1"/>
  <c r="AJ21" i="1"/>
  <c r="AG22" i="1"/>
  <c r="AH22" i="1"/>
  <c r="AI22" i="1"/>
  <c r="AJ22" i="1"/>
  <c r="AG23" i="1"/>
  <c r="AH23" i="1"/>
  <c r="AI23" i="1"/>
  <c r="AJ23" i="1"/>
  <c r="AG24" i="1"/>
  <c r="AH24" i="1"/>
  <c r="AI24" i="1"/>
  <c r="AJ24" i="1"/>
  <c r="AG25" i="1"/>
  <c r="AH25" i="1"/>
  <c r="AI25" i="1"/>
  <c r="AJ25" i="1"/>
  <c r="AG26" i="1"/>
  <c r="AH26" i="1"/>
  <c r="AI26" i="1"/>
  <c r="AJ26" i="1"/>
  <c r="AG27" i="1"/>
  <c r="AH27" i="1"/>
  <c r="AI27" i="1"/>
  <c r="AJ27" i="1"/>
  <c r="AG28" i="1"/>
  <c r="AH28" i="1"/>
  <c r="AI28" i="1"/>
  <c r="AJ28" i="1"/>
  <c r="AG29" i="1"/>
  <c r="AH29" i="1"/>
  <c r="AI29" i="1"/>
  <c r="AJ29" i="1"/>
  <c r="AG30" i="1"/>
  <c r="AH30" i="1"/>
  <c r="AI30" i="1"/>
  <c r="AJ30" i="1"/>
  <c r="AG31" i="1"/>
  <c r="AH31" i="1"/>
  <c r="AI31" i="1"/>
  <c r="AJ31" i="1"/>
  <c r="AG32" i="1"/>
  <c r="AH32" i="1"/>
  <c r="AI32" i="1"/>
  <c r="AJ32" i="1"/>
  <c r="AG33" i="1"/>
  <c r="AH33" i="1"/>
  <c r="AI33" i="1"/>
  <c r="AJ33" i="1"/>
  <c r="AG34" i="1"/>
  <c r="AH34" i="1"/>
  <c r="AI34" i="1"/>
  <c r="AJ34" i="1"/>
  <c r="AG35" i="1"/>
  <c r="AH35" i="1"/>
  <c r="AI35" i="1"/>
  <c r="AJ35" i="1"/>
  <c r="AG36" i="1"/>
  <c r="AH36" i="1"/>
  <c r="AI36" i="1"/>
  <c r="AJ36" i="1"/>
  <c r="AG37" i="1"/>
  <c r="AH37" i="1"/>
  <c r="AI37" i="1"/>
  <c r="AJ37" i="1"/>
  <c r="AG38" i="1"/>
  <c r="AH38" i="1"/>
  <c r="AI38" i="1"/>
  <c r="AJ38" i="1"/>
  <c r="AG39" i="1"/>
  <c r="AH39" i="1"/>
  <c r="AI39" i="1"/>
  <c r="AJ39" i="1"/>
  <c r="AG40" i="1"/>
  <c r="AH40" i="1"/>
  <c r="AI40" i="1"/>
  <c r="AJ40" i="1"/>
  <c r="AG41" i="1"/>
  <c r="AH41" i="1"/>
  <c r="AI41" i="1"/>
  <c r="AJ41" i="1"/>
  <c r="AG42" i="1"/>
  <c r="AH42" i="1"/>
  <c r="AI42" i="1"/>
  <c r="AJ42" i="1"/>
  <c r="AG43" i="1"/>
  <c r="AH43" i="1"/>
  <c r="AI43" i="1"/>
  <c r="AJ43" i="1"/>
  <c r="AG44" i="1"/>
  <c r="AH44" i="1"/>
  <c r="AI44" i="1"/>
  <c r="AJ44" i="1"/>
  <c r="AG45" i="1"/>
  <c r="AH45" i="1"/>
  <c r="AI45" i="1"/>
  <c r="AJ45" i="1"/>
  <c r="AG46" i="1"/>
  <c r="AH46" i="1"/>
  <c r="AI46" i="1"/>
  <c r="AJ46" i="1"/>
  <c r="AG47" i="1"/>
  <c r="AH47" i="1"/>
  <c r="AI47" i="1"/>
  <c r="AJ47" i="1"/>
  <c r="AG48" i="1"/>
  <c r="AH48" i="1"/>
  <c r="AI48" i="1"/>
  <c r="AJ48" i="1"/>
  <c r="AG49" i="1"/>
  <c r="AH49" i="1"/>
  <c r="AI49" i="1"/>
  <c r="AJ49" i="1"/>
  <c r="AG50" i="1"/>
  <c r="AH50" i="1"/>
  <c r="AI50" i="1"/>
  <c r="AJ50" i="1"/>
  <c r="AG51" i="1"/>
  <c r="AH51" i="1"/>
  <c r="AI51" i="1"/>
  <c r="AJ51" i="1"/>
  <c r="AG52" i="1"/>
  <c r="AH52" i="1"/>
  <c r="AI52" i="1"/>
  <c r="AJ52" i="1"/>
  <c r="AG53" i="1"/>
  <c r="AH53" i="1"/>
  <c r="AI53" i="1"/>
  <c r="AJ53" i="1"/>
  <c r="AH10" i="1"/>
  <c r="AI10" i="1"/>
  <c r="AJ10" i="1"/>
  <c r="AG10" i="1"/>
  <c r="AF53" i="1"/>
  <c r="AE53" i="1"/>
  <c r="AF52" i="1"/>
  <c r="AE52" i="1"/>
  <c r="AF51" i="1"/>
  <c r="AE51" i="1"/>
  <c r="AF50" i="1"/>
  <c r="AE50" i="1"/>
  <c r="AF49" i="1"/>
  <c r="AE49" i="1"/>
  <c r="AF48" i="1"/>
  <c r="AE48" i="1"/>
  <c r="AF47" i="1"/>
  <c r="AE47" i="1"/>
  <c r="AF46" i="1"/>
  <c r="AE46" i="1"/>
  <c r="AF45" i="1"/>
  <c r="AE45" i="1"/>
  <c r="AF44" i="1"/>
  <c r="AE44" i="1"/>
  <c r="AF43" i="1"/>
  <c r="AE43" i="1"/>
  <c r="AF42" i="1"/>
  <c r="AE42" i="1"/>
  <c r="AF41" i="1"/>
  <c r="AE41" i="1"/>
  <c r="AF40" i="1"/>
  <c r="AE40" i="1"/>
  <c r="AF39" i="1"/>
  <c r="AE39" i="1"/>
  <c r="AF38" i="1"/>
  <c r="AE38" i="1"/>
  <c r="AF37" i="1"/>
  <c r="AE37" i="1"/>
  <c r="AF36" i="1"/>
  <c r="AE36" i="1"/>
  <c r="AF35" i="1"/>
  <c r="AE35" i="1"/>
  <c r="AF34" i="1"/>
  <c r="AE34" i="1"/>
  <c r="AF33" i="1"/>
  <c r="AE33" i="1"/>
  <c r="AF32" i="1"/>
  <c r="AE32" i="1"/>
  <c r="AF31" i="1"/>
  <c r="AE31" i="1"/>
  <c r="AF30" i="1"/>
  <c r="AE30" i="1"/>
  <c r="AF29" i="1"/>
  <c r="AE29" i="1"/>
  <c r="AF28" i="1"/>
  <c r="AE28" i="1"/>
  <c r="AF27" i="1"/>
  <c r="AE27" i="1"/>
  <c r="AF26" i="1"/>
  <c r="AE26" i="1"/>
  <c r="AF25" i="1"/>
  <c r="AE25" i="1"/>
  <c r="AF24" i="1"/>
  <c r="AE24" i="1"/>
  <c r="AF23" i="1"/>
  <c r="AE23" i="1"/>
  <c r="AF22" i="1"/>
  <c r="AE22" i="1"/>
  <c r="AF21" i="1"/>
  <c r="AE21" i="1"/>
  <c r="AF20" i="1"/>
  <c r="AE20" i="1"/>
  <c r="AF19" i="1"/>
  <c r="AE19" i="1"/>
  <c r="AF18" i="1"/>
  <c r="AE18" i="1"/>
  <c r="AF17" i="1"/>
  <c r="AE17" i="1"/>
  <c r="AF16" i="1"/>
  <c r="AE16" i="1"/>
  <c r="AF15" i="1"/>
  <c r="AE15" i="1"/>
  <c r="AF14" i="1"/>
  <c r="AE14" i="1"/>
  <c r="AF13" i="1"/>
  <c r="AE13" i="1"/>
  <c r="AF12" i="1"/>
  <c r="AE12" i="1"/>
  <c r="AF11" i="1"/>
  <c r="AE11" i="1"/>
  <c r="AF10" i="1"/>
  <c r="AE10" i="1"/>
  <c r="Y12" i="1"/>
  <c r="Z12" i="1"/>
  <c r="Y13" i="1"/>
  <c r="Z13" i="1"/>
  <c r="Y14" i="1"/>
  <c r="Z14" i="1"/>
  <c r="Y15" i="1"/>
  <c r="Z15" i="1"/>
  <c r="Y16" i="1"/>
  <c r="Z16" i="1"/>
  <c r="Y17" i="1"/>
  <c r="Z17" i="1"/>
  <c r="Y18" i="1"/>
  <c r="Z18" i="1"/>
  <c r="Y19" i="1"/>
  <c r="Z19" i="1"/>
  <c r="Y20" i="1"/>
  <c r="Z20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Y22" i="1"/>
  <c r="Z21" i="1"/>
  <c r="Y21" i="1"/>
  <c r="Z11" i="1"/>
  <c r="Y11" i="1"/>
  <c r="Z10" i="1"/>
  <c r="Y10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S20" i="1"/>
  <c r="T20" i="1"/>
  <c r="S21" i="1"/>
  <c r="T21" i="1"/>
  <c r="S10" i="1"/>
  <c r="T10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11" i="1"/>
  <c r="S11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10" i="1"/>
  <c r="M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H52" i="1"/>
  <c r="G53" i="1"/>
  <c r="H53" i="1"/>
  <c r="H10" i="1"/>
  <c r="G10" i="1"/>
  <c r="AL10" i="1" l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31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K10" i="1"/>
</calcChain>
</file>

<file path=xl/sharedStrings.xml><?xml version="1.0" encoding="utf-8"?>
<sst xmlns="http://schemas.openxmlformats.org/spreadsheetml/2006/main" count="133" uniqueCount="77">
  <si>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</si>
  <si>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</si>
  <si>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</si>
  <si>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</si>
  <si>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</si>
  <si>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</si>
  <si>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</si>
  <si>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</si>
  <si>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</si>
  <si>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</si>
  <si>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Крупа гречневая (сорт первый), руб./кг</t>
  </si>
  <si>
    <t>Макаронные изделия (сорт высший),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</si>
  <si>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</si>
  <si>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</si>
  <si>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</si>
  <si>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</si>
  <si>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Вода питьевая столовая, руб./5 л</t>
  </si>
  <si>
    <t>Изделия колбасные вареные, руб./кг</t>
  </si>
  <si>
    <t>Колбасы варено-копченые, руб./кг</t>
  </si>
  <si>
    <t>Колбасы сырокопченые, руб./кг</t>
  </si>
  <si>
    <t>Говядина, руб./кг</t>
  </si>
  <si>
    <t>Свинина, руб./кг</t>
  </si>
  <si>
    <t>Мясо кур, руб./кг</t>
  </si>
  <si>
    <t>Рыба мороженая, руб./кг</t>
  </si>
  <si>
    <t>Рыба копченая, руб./кг</t>
  </si>
  <si>
    <t>Рыба соленая, руб./кг</t>
  </si>
  <si>
    <t>Рыбные консервы, руб./1 шт</t>
  </si>
  <si>
    <t>Хлеб белый из пшеничной муки, руб./кг</t>
  </si>
  <si>
    <t>Хлеб черный ржаной, ржано-пшеничный, руб./кг</t>
  </si>
  <si>
    <t>Молоко питьевое (м.д.ж. 2,5-4%), руб./л</t>
  </si>
  <si>
    <t>Творог (м.д.ж. 5-9%), руб./кг</t>
  </si>
  <si>
    <t>Масло сливочное (м.д.ж. 82,5%), руб./кг</t>
  </si>
  <si>
    <t>Кефир (м.д.ж. 3,2%), руб./л</t>
  </si>
  <si>
    <t>Сметана м.д.ж. (15%), руб./л</t>
  </si>
  <si>
    <t>Сыр твердый (м.д.ж. 45 %),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</si>
  <si>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</si>
  <si>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</si>
  <si>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</si>
  <si>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</si>
  <si>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Огурцы свежие, руб./кг</t>
  </si>
  <si>
    <t>Томаты свежие, руб./кг</t>
  </si>
  <si>
    <t>Перец сладкий свежий, руб./кг</t>
  </si>
  <si>
    <t>Яблоки свежие, руб./кг</t>
  </si>
  <si>
    <t>Бананы свежие, руб./кг</t>
  </si>
  <si>
    <t>Виноград свежий, руб./кг</t>
  </si>
  <si>
    <t>Апельсины, руб./кг</t>
  </si>
  <si>
    <t>Мандарины, руб./кг</t>
  </si>
  <si>
    <t>Бензин А-76, руб./1 литр</t>
  </si>
  <si>
    <t>Бензин АИ-92, руб./1 литр</t>
  </si>
  <si>
    <t>Бензин АИ-95, руб./1 литр</t>
  </si>
  <si>
    <t>Дизельное топливо, руб./1 литр</t>
  </si>
  <si>
    <t>Предыдущая дата</t>
  </si>
  <si>
    <t>Отчетная дата</t>
  </si>
  <si>
    <t>В среднем по объектам торговли всех форм собственности</t>
  </si>
  <si>
    <t>Наименование товара</t>
  </si>
  <si>
    <t>Уровень цен, руб.</t>
  </si>
  <si>
    <t>Мониторинг цен на социально-значимые продовольственыне товары и автомобильное топливо</t>
  </si>
  <si>
    <t>(наименование городского округа / муниципального района)</t>
  </si>
  <si>
    <t>Самарской области</t>
  </si>
  <si>
    <t>на территории</t>
  </si>
  <si>
    <t>по состоянию на :</t>
  </si>
  <si>
    <t>Темп изменения мин. цен</t>
  </si>
  <si>
    <t>Темп изменения макс. цен</t>
  </si>
  <si>
    <r>
      <t xml:space="preserve">Мин. </t>
    </r>
    <r>
      <rPr>
        <b/>
        <vertAlign val="superscript"/>
        <sz val="11"/>
        <color rgb="FF000000"/>
        <rFont val="Tahoma"/>
        <family val="2"/>
        <charset val="204"/>
      </rPr>
      <t>1</t>
    </r>
  </si>
  <si>
    <r>
      <t xml:space="preserve">Макс. </t>
    </r>
    <r>
      <rPr>
        <b/>
        <vertAlign val="superscript"/>
        <sz val="11"/>
        <color rgb="FF000000"/>
        <rFont val="Tahoma"/>
        <family val="2"/>
        <charset val="204"/>
      </rPr>
      <t>2</t>
    </r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</si>
  <si>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</si>
  <si>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</si>
  <si>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</si>
  <si>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</si>
  <si>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r>
      <t xml:space="preserve">Примечание 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4 </t>
    </r>
    <r>
      <rPr>
        <b/>
        <sz val="11"/>
        <color theme="1"/>
        <rFont val="Calibri"/>
        <family val="2"/>
        <charset val="204"/>
        <scheme val="minor"/>
      </rPr>
      <t>(указывается причина повышения цены, производитель)</t>
    </r>
  </si>
  <si>
    <t>Приложение</t>
  </si>
  <si>
    <t>№ п/п</t>
  </si>
  <si>
    <t>Яйцо столовое 1 категории (С1), руб./1 дес.</t>
  </si>
  <si>
    <t>5 Цветом выделены поля для заполнения</t>
  </si>
  <si>
    <t xml:space="preserve"> муниципального района Борский</t>
  </si>
  <si>
    <t>2021 г.</t>
  </si>
  <si>
    <t>01.11.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</si>
</sst>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vertAlign val="superscript"/>
      <sz val="11"/>
      <color rgb="FF000000"/>
      <name val="Tahoma"/>
      <family val="2"/>
      <charset val="204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71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6" xfId="0" applyFont="1" applyFill="1" applyBorder="1"/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1" fillId="0" borderId="0" xfId="0" applyFont="1" applyFill="1" applyAlignment="1">
      <alignment horizontal="center" wrapText="1"/>
    </xf>
    <xf numFmtId="49" fontId="10" fillId="0" borderId="1" xfId="0" applyNumberFormat="1" applyFont="1" applyFill="1" applyBorder="1" applyAlignment="1" applyProtection="1">
      <alignment horizontal="center" vertical="center" readingOrder="1"/>
    </xf>
    <xf numFmtId="49" fontId="10" fillId="0" borderId="4" xfId="0" applyNumberFormat="1" applyFont="1" applyFill="1" applyBorder="1" applyAlignment="1" applyProtection="1">
      <alignment horizontal="center" vertical="center" readingOrder="1"/>
    </xf>
    <xf numFmtId="49" fontId="10" fillId="0" borderId="7" xfId="0" applyNumberFormat="1" applyFont="1" applyFill="1" applyBorder="1" applyAlignment="1" applyProtection="1">
      <alignment horizontal="center" vertical="center" readingOrder="1"/>
    </xf>
    <xf numFmtId="0" fontId="11" fillId="0" borderId="0" xfId="0" applyFont="1" applyFill="1" applyAlignment="1">
      <alignment horizontal="center"/>
    </xf>
    <xf numFmtId="49" fontId="14" fillId="2" borderId="0" xfId="1" applyNumberFormat="1" applyFont="1" applyFill="1" applyBorder="1" applyAlignment="1" applyProtection="1">
      <alignment horizontal="left" vertical="center"/>
    </xf>
    <xf numFmtId="49" fontId="16" fillId="2" borderId="0" xfId="1" applyNumberFormat="1" applyFont="1" applyFill="1" applyBorder="1" applyAlignment="1" applyProtection="1">
      <alignment horizontal="right" vertical="center"/>
    </xf>
    <xf numFmtId="49" fontId="14" fillId="0" borderId="0" xfId="0" applyNumberFormat="1" applyFont="1" applyFill="1"/>
    <xf numFmtId="49" fontId="16" fillId="0" borderId="0" xfId="1" applyNumberFormat="1" applyFont="1" applyFill="1" applyBorder="1" applyAlignment="1" applyProtection="1">
      <alignment horizontal="right" vertical="center"/>
    </xf>
    <xf numFmtId="49" fontId="18" fillId="2" borderId="0" xfId="1" applyNumberFormat="1" applyFont="1" applyFill="1" applyBorder="1" applyAlignment="1" applyProtection="1">
      <alignment vertical="center"/>
    </xf>
    <xf numFmtId="49" fontId="18" fillId="2" borderId="0" xfId="1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 readingOrder="1"/>
    </xf>
    <xf numFmtId="2" fontId="2" fillId="0" borderId="2" xfId="0" applyNumberFormat="1" applyFont="1" applyFill="1" applyBorder="1" applyAlignment="1" applyProtection="1">
      <alignment horizontal="right" vertical="center" readingOrder="1"/>
    </xf>
    <xf numFmtId="49" fontId="14" fillId="2" borderId="0" xfId="0" applyNumberFormat="1" applyFont="1" applyFill="1"/>
    <xf numFmtId="0" fontId="11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1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49" fontId="7" fillId="0" borderId="3" xfId="0" applyNumberFormat="1" applyFont="1" applyFill="1" applyBorder="1" applyAlignment="1" applyProtection="1">
      <alignment horizontal="left" vertical="center" readingOrder="1"/>
    </xf>
    <xf numFmtId="0" fontId="0" fillId="0" borderId="6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 readingOrder="1"/>
    </xf>
    <xf numFmtId="0" fontId="0" fillId="0" borderId="14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readingOrder="1"/>
    </xf>
    <xf numFmtId="0" fontId="9" fillId="0" borderId="0" xfId="0" applyFont="1" applyFill="1" applyAlignment="1">
      <alignment horizontal="center" vertical="center"/>
    </xf>
    <xf numFmtId="0" fontId="9" fillId="4" borderId="0" xfId="0" applyFont="1" applyFill="1"/>
    <xf numFmtId="0" fontId="9" fillId="0" borderId="0" xfId="0" applyFont="1" applyFill="1"/>
    <xf numFmtId="49" fontId="2" fillId="0" borderId="17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2" fillId="4" borderId="18" xfId="0" applyNumberFormat="1" applyFont="1" applyFill="1" applyBorder="1" applyAlignment="1" applyProtection="1">
      <alignment horizontal="right" vertical="center" readingOrder="1"/>
    </xf>
    <xf numFmtId="4" fontId="2" fillId="4" borderId="4" xfId="0" applyNumberFormat="1" applyFont="1" applyFill="1" applyBorder="1" applyAlignment="1" applyProtection="1">
      <alignment horizontal="right" vertical="center" readingOrder="1"/>
    </xf>
    <xf numFmtId="49" fontId="10" fillId="0" borderId="18" xfId="0" applyNumberFormat="1" applyFont="1" applyFill="1" applyBorder="1" applyAlignment="1" applyProtection="1">
      <alignment horizontal="center" vertical="center" readingOrder="1"/>
    </xf>
    <xf numFmtId="4" fontId="21" fillId="4" borderId="6" xfId="2" applyNumberFormat="1" applyFont="1" applyFill="1" applyBorder="1" applyAlignment="1" applyProtection="1">
      <alignment horizontal="right" vertical="center" wrapText="1"/>
      <protection locked="0"/>
    </xf>
    <xf numFmtId="0" fontId="2" fillId="4" borderId="1" xfId="0" applyNumberFormat="1" applyFont="1" applyFill="1" applyBorder="1" applyAlignment="1" applyProtection="1">
      <alignment horizontal="right" vertical="center" readingOrder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readingOrder="1"/>
    </xf>
    <xf numFmtId="49" fontId="7" fillId="0" borderId="0" xfId="0" applyNumberFormat="1" applyFont="1" applyFill="1" applyBorder="1" applyAlignment="1" applyProtection="1">
      <alignment horizontal="center" vertical="center" readingOrder="1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49" fontId="10" fillId="3" borderId="15" xfId="0" applyNumberFormat="1" applyFont="1" applyFill="1" applyBorder="1" applyAlignment="1" applyProtection="1">
      <alignment horizontal="center" vertical="center" wrapText="1"/>
    </xf>
    <xf numFmtId="49" fontId="10" fillId="3" borderId="5" xfId="0" applyNumberFormat="1" applyFont="1" applyFill="1" applyBorder="1" applyAlignment="1" applyProtection="1">
      <alignment horizontal="center" vertical="center" wrapText="1"/>
    </xf>
    <xf numFmtId="49" fontId="10" fillId="3" borderId="16" xfId="0" applyNumberFormat="1" applyFont="1" applyFill="1" applyBorder="1" applyAlignment="1" applyProtection="1">
      <alignment horizontal="center" vertical="center" wrapText="1"/>
    </xf>
    <xf numFmtId="49" fontId="10" fillId="3" borderId="10" xfId="0" applyNumberFormat="1" applyFont="1" applyFill="1" applyBorder="1" applyAlignment="1" applyProtection="1">
      <alignment horizontal="center" vertical="center" wrapText="1"/>
    </xf>
    <xf numFmtId="49" fontId="10" fillId="3" borderId="11" xfId="0" applyNumberFormat="1" applyFont="1" applyFill="1" applyBorder="1" applyAlignment="1" applyProtection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 wrapText="1"/>
    </xf>
    <xf numFmtId="49" fontId="10" fillId="0" borderId="9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 readingOrder="1"/>
    </xf>
    <xf numFmtId="0" fontId="11" fillId="3" borderId="6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 applyProtection="1">
      <alignment horizontal="center" vertical="center" wrapText="1"/>
    </xf>
    <xf numFmtId="4" fontId="22" fillId="4" borderId="1" xfId="0" applyNumberFormat="1" applyFont="1" applyFill="1" applyBorder="1" applyAlignment="1" applyProtection="1">
      <alignment horizontal="right" vertical="center" readingOrder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M59"/>
  <sheetViews>
    <sheetView tabSelected="1" topLeftCell="A22" zoomScale="80" zoomScaleNormal="80" workbookViewId="0">
      <pane xSplit="2" topLeftCell="C1" activePane="topRight" state="frozen"/>
      <selection pane="topRight" activeCell="AC47" sqref="AC47"/>
    </sheetView>
  </sheetViews>
  <sheetFormatPr defaultColWidth="8.85546875" defaultRowHeight="15" x14ac:dyDescent="0.25"/>
  <cols>
    <col min="1" max="1" width="4.42578125" style="32" customWidth="1"/>
    <col min="2" max="2" width="41.5703125" style="5" customWidth="1"/>
    <col min="3" max="3" width="9.7109375" style="5" customWidth="1"/>
    <col min="4" max="4" width="11" style="5" customWidth="1"/>
    <col min="5" max="6" width="8.85546875" style="5" customWidth="1"/>
    <col min="7" max="7" width="14" style="5" customWidth="1"/>
    <col min="8" max="8" width="15.140625" style="5" customWidth="1"/>
    <col min="9" max="9" width="0.7109375" style="5" hidden="1" customWidth="1"/>
    <col min="10" max="10" width="0.85546875" style="5" hidden="1" customWidth="1"/>
    <col min="11" max="12" width="8.85546875" style="5" hidden="1" customWidth="1"/>
    <col min="13" max="13" width="12.7109375" style="5" hidden="1" customWidth="1"/>
    <col min="14" max="14" width="12.85546875" style="5" hidden="1" customWidth="1"/>
    <col min="15" max="18" width="8.85546875" style="5" customWidth="1"/>
    <col min="19" max="19" width="12.7109375" style="5" customWidth="1"/>
    <col min="20" max="20" width="12.85546875" style="5" customWidth="1"/>
    <col min="21" max="24" width="8.85546875" style="5" customWidth="1"/>
    <col min="25" max="25" width="11.7109375" style="5" customWidth="1"/>
    <col min="26" max="26" width="12.42578125" style="5" customWidth="1"/>
    <col min="27" max="30" width="8.85546875" style="5" customWidth="1"/>
    <col min="31" max="31" width="12.7109375" style="5" customWidth="1"/>
    <col min="32" max="32" width="12.85546875" style="5" customWidth="1"/>
    <col min="33" max="36" width="8.85546875" style="5" customWidth="1"/>
    <col min="37" max="38" width="11.42578125" style="5" customWidth="1"/>
    <col min="39" max="39" width="14.5703125" style="5" customWidth="1"/>
    <col min="40" max="16384" width="8.85546875" style="5"/>
  </cols>
  <sheetData>
    <row r="1" spans="1:39" s="8" customFormat="1" ht="26.25" customHeight="1" x14ac:dyDescent="0.25">
      <c r="A1" s="29"/>
      <c r="C1" s="9" t="s">
        <v>56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28" t="s">
        <v>70</v>
      </c>
    </row>
    <row r="2" spans="1:39" s="8" customFormat="1" ht="24.2" customHeight="1" x14ac:dyDescent="0.25">
      <c r="A2" s="29"/>
      <c r="C2" s="9" t="s">
        <v>59</v>
      </c>
      <c r="D2" s="9"/>
      <c r="E2" s="54" t="s">
        <v>74</v>
      </c>
      <c r="F2" s="54"/>
      <c r="G2" s="54"/>
      <c r="H2" s="54"/>
      <c r="I2" s="54"/>
      <c r="J2" s="54"/>
      <c r="K2" s="54"/>
      <c r="L2" s="54"/>
      <c r="M2" s="54"/>
      <c r="N2" s="54"/>
      <c r="O2" s="9" t="s">
        <v>58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9" s="10" customFormat="1" ht="15" customHeight="1" x14ac:dyDescent="0.2">
      <c r="A3" s="30"/>
      <c r="C3" s="11"/>
      <c r="D3" s="11"/>
      <c r="E3" s="55" t="s">
        <v>57</v>
      </c>
      <c r="F3" s="55"/>
      <c r="G3" s="55"/>
      <c r="H3" s="55"/>
      <c r="I3" s="55"/>
      <c r="J3" s="55"/>
      <c r="K3" s="55"/>
      <c r="L3" s="55"/>
      <c r="M3" s="55"/>
      <c r="N3" s="55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9" s="8" customFormat="1" ht="19.7" customHeight="1" x14ac:dyDescent="0.25">
      <c r="A4" s="29"/>
      <c r="C4" s="53" t="s">
        <v>60</v>
      </c>
      <c r="D4" s="53"/>
      <c r="E4" s="9" t="s">
        <v>76</v>
      </c>
      <c r="F4" s="9" t="s">
        <v>75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9" s="1" customFormat="1" ht="20.25" customHeight="1" x14ac:dyDescent="0.25">
      <c r="A5" s="31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9" s="26" customFormat="1" ht="30.2" customHeight="1" x14ac:dyDescent="0.25">
      <c r="A6" s="68" t="s">
        <v>71</v>
      </c>
      <c r="B6" s="67" t="s">
        <v>54</v>
      </c>
      <c r="C6" s="61" t="s">
        <v>0</v>
      </c>
      <c r="D6" s="61"/>
      <c r="E6" s="61"/>
      <c r="F6" s="61"/>
      <c r="G6" s="61"/>
      <c r="H6" s="61"/>
      <c r="I6" s="60" t="s">
        <v>1</v>
      </c>
      <c r="J6" s="61"/>
      <c r="K6" s="61"/>
      <c r="L6" s="61"/>
      <c r="M6" s="61"/>
      <c r="N6" s="61"/>
      <c r="O6" s="60" t="s">
        <v>2</v>
      </c>
      <c r="P6" s="61"/>
      <c r="Q6" s="61"/>
      <c r="R6" s="61"/>
      <c r="S6" s="61"/>
      <c r="T6" s="61"/>
      <c r="U6" s="60" t="s">
        <v>3</v>
      </c>
      <c r="V6" s="61"/>
      <c r="W6" s="61"/>
      <c r="X6" s="61"/>
      <c r="Y6" s="61"/>
      <c r="Z6" s="61"/>
      <c r="AA6" s="60" t="s">
        <v>4</v>
      </c>
      <c r="AB6" s="61"/>
      <c r="AC6" s="61"/>
      <c r="AD6" s="61"/>
      <c r="AE6" s="61"/>
      <c r="AF6" s="61"/>
      <c r="AG6" s="57" t="s">
        <v>53</v>
      </c>
      <c r="AH6" s="58"/>
      <c r="AI6" s="58"/>
      <c r="AJ6" s="58"/>
      <c r="AK6" s="58"/>
      <c r="AL6" s="59"/>
      <c r="AM6" s="50" t="s">
        <v>69</v>
      </c>
    </row>
    <row r="7" spans="1:39" s="12" customFormat="1" ht="34.15" customHeight="1" x14ac:dyDescent="0.25">
      <c r="A7" s="68"/>
      <c r="B7" s="67"/>
      <c r="C7" s="63" t="s">
        <v>55</v>
      </c>
      <c r="D7" s="63"/>
      <c r="E7" s="63"/>
      <c r="F7" s="64"/>
      <c r="G7" s="56" t="s">
        <v>61</v>
      </c>
      <c r="H7" s="56" t="s">
        <v>62</v>
      </c>
      <c r="I7" s="62" t="s">
        <v>55</v>
      </c>
      <c r="J7" s="63"/>
      <c r="K7" s="63"/>
      <c r="L7" s="64"/>
      <c r="M7" s="56" t="s">
        <v>61</v>
      </c>
      <c r="N7" s="56" t="s">
        <v>62</v>
      </c>
      <c r="O7" s="62" t="s">
        <v>55</v>
      </c>
      <c r="P7" s="63"/>
      <c r="Q7" s="63"/>
      <c r="R7" s="64"/>
      <c r="S7" s="56" t="s">
        <v>61</v>
      </c>
      <c r="T7" s="56" t="s">
        <v>62</v>
      </c>
      <c r="U7" s="62" t="s">
        <v>55</v>
      </c>
      <c r="V7" s="63"/>
      <c r="W7" s="63"/>
      <c r="X7" s="64"/>
      <c r="Y7" s="56" t="s">
        <v>61</v>
      </c>
      <c r="Z7" s="56" t="s">
        <v>62</v>
      </c>
      <c r="AA7" s="62" t="s">
        <v>55</v>
      </c>
      <c r="AB7" s="63"/>
      <c r="AC7" s="63"/>
      <c r="AD7" s="64"/>
      <c r="AE7" s="56" t="s">
        <v>61</v>
      </c>
      <c r="AF7" s="56" t="s">
        <v>62</v>
      </c>
      <c r="AG7" s="56" t="s">
        <v>55</v>
      </c>
      <c r="AH7" s="56"/>
      <c r="AI7" s="56"/>
      <c r="AJ7" s="56"/>
      <c r="AK7" s="56" t="s">
        <v>61</v>
      </c>
      <c r="AL7" s="56" t="s">
        <v>62</v>
      </c>
      <c r="AM7" s="51"/>
    </row>
    <row r="8" spans="1:39" s="12" customFormat="1" ht="34.15" customHeight="1" x14ac:dyDescent="0.25">
      <c r="A8" s="68"/>
      <c r="B8" s="67"/>
      <c r="C8" s="69" t="s">
        <v>51</v>
      </c>
      <c r="D8" s="66"/>
      <c r="E8" s="65" t="s">
        <v>52</v>
      </c>
      <c r="F8" s="66"/>
      <c r="G8" s="56"/>
      <c r="H8" s="56"/>
      <c r="I8" s="65" t="s">
        <v>51</v>
      </c>
      <c r="J8" s="66"/>
      <c r="K8" s="65" t="s">
        <v>52</v>
      </c>
      <c r="L8" s="66"/>
      <c r="M8" s="56"/>
      <c r="N8" s="56"/>
      <c r="O8" s="65" t="s">
        <v>51</v>
      </c>
      <c r="P8" s="66"/>
      <c r="Q8" s="65" t="s">
        <v>52</v>
      </c>
      <c r="R8" s="66"/>
      <c r="S8" s="56"/>
      <c r="T8" s="56"/>
      <c r="U8" s="65" t="s">
        <v>51</v>
      </c>
      <c r="V8" s="66"/>
      <c r="W8" s="65" t="s">
        <v>52</v>
      </c>
      <c r="X8" s="66"/>
      <c r="Y8" s="56"/>
      <c r="Z8" s="56"/>
      <c r="AA8" s="65" t="s">
        <v>51</v>
      </c>
      <c r="AB8" s="66"/>
      <c r="AC8" s="65" t="s">
        <v>52</v>
      </c>
      <c r="AD8" s="66"/>
      <c r="AE8" s="56"/>
      <c r="AF8" s="56"/>
      <c r="AG8" s="56" t="s">
        <v>51</v>
      </c>
      <c r="AH8" s="56"/>
      <c r="AI8" s="56" t="s">
        <v>52</v>
      </c>
      <c r="AJ8" s="56"/>
      <c r="AK8" s="56"/>
      <c r="AL8" s="56"/>
      <c r="AM8" s="51"/>
    </row>
    <row r="9" spans="1:39" s="16" customFormat="1" ht="21.4" customHeight="1" x14ac:dyDescent="0.25">
      <c r="A9" s="68"/>
      <c r="B9" s="67"/>
      <c r="C9" s="37" t="s">
        <v>63</v>
      </c>
      <c r="D9" s="13" t="s">
        <v>64</v>
      </c>
      <c r="E9" s="13" t="s">
        <v>5</v>
      </c>
      <c r="F9" s="13" t="s">
        <v>6</v>
      </c>
      <c r="G9" s="15" t="s">
        <v>7</v>
      </c>
      <c r="H9" s="15" t="s">
        <v>7</v>
      </c>
      <c r="I9" s="13" t="s">
        <v>5</v>
      </c>
      <c r="J9" s="13" t="s">
        <v>6</v>
      </c>
      <c r="K9" s="13" t="s">
        <v>5</v>
      </c>
      <c r="L9" s="13" t="s">
        <v>6</v>
      </c>
      <c r="M9" s="15" t="s">
        <v>7</v>
      </c>
      <c r="N9" s="15" t="s">
        <v>7</v>
      </c>
      <c r="O9" s="47" t="s">
        <v>5</v>
      </c>
      <c r="P9" s="47" t="s">
        <v>6</v>
      </c>
      <c r="Q9" s="13" t="s">
        <v>5</v>
      </c>
      <c r="R9" s="13" t="s">
        <v>6</v>
      </c>
      <c r="S9" s="15" t="s">
        <v>7</v>
      </c>
      <c r="T9" s="15" t="s">
        <v>7</v>
      </c>
      <c r="U9" s="13" t="s">
        <v>5</v>
      </c>
      <c r="V9" s="13" t="s">
        <v>6</v>
      </c>
      <c r="W9" s="13" t="s">
        <v>5</v>
      </c>
      <c r="X9" s="13" t="s">
        <v>6</v>
      </c>
      <c r="Y9" s="15" t="s">
        <v>7</v>
      </c>
      <c r="Z9" s="15" t="s">
        <v>7</v>
      </c>
      <c r="AA9" s="13" t="s">
        <v>5</v>
      </c>
      <c r="AB9" s="13" t="s">
        <v>6</v>
      </c>
      <c r="AC9" s="13" t="s">
        <v>5</v>
      </c>
      <c r="AD9" s="13" t="s">
        <v>6</v>
      </c>
      <c r="AE9" s="15" t="s">
        <v>7</v>
      </c>
      <c r="AF9" s="15" t="s">
        <v>7</v>
      </c>
      <c r="AG9" s="14" t="s">
        <v>5</v>
      </c>
      <c r="AH9" s="14" t="s">
        <v>6</v>
      </c>
      <c r="AI9" s="14" t="s">
        <v>5</v>
      </c>
      <c r="AJ9" s="14" t="s">
        <v>6</v>
      </c>
      <c r="AK9" s="15" t="s">
        <v>7</v>
      </c>
      <c r="AL9" s="15" t="s">
        <v>7</v>
      </c>
      <c r="AM9" s="52"/>
    </row>
    <row r="10" spans="1:39" ht="21.4" customHeight="1" x14ac:dyDescent="0.25">
      <c r="A10" s="38">
        <v>1</v>
      </c>
      <c r="B10" s="39" t="s">
        <v>8</v>
      </c>
      <c r="C10" s="27">
        <v>30.99</v>
      </c>
      <c r="D10" s="27">
        <v>62.99</v>
      </c>
      <c r="E10" s="27">
        <v>31.94</v>
      </c>
      <c r="F10" s="27">
        <v>62.99</v>
      </c>
      <c r="G10" s="3">
        <f t="shared" ref="G10:G50" si="0">E10/C10*100</f>
        <v>103.06550500161342</v>
      </c>
      <c r="H10" s="3">
        <f t="shared" ref="H10:H50" si="1">F10/D10*100</f>
        <v>100</v>
      </c>
      <c r="I10" s="27">
        <v>2</v>
      </c>
      <c r="J10" s="27">
        <v>2</v>
      </c>
      <c r="K10" s="27">
        <v>2</v>
      </c>
      <c r="L10" s="27">
        <v>2</v>
      </c>
      <c r="M10" s="3">
        <f>K10/I10*100</f>
        <v>100</v>
      </c>
      <c r="N10" s="3">
        <f>L10/J10*100</f>
        <v>100</v>
      </c>
      <c r="O10" s="44">
        <v>37</v>
      </c>
      <c r="P10" s="27">
        <v>55</v>
      </c>
      <c r="Q10" s="44">
        <v>35.67</v>
      </c>
      <c r="R10" s="27">
        <v>52</v>
      </c>
      <c r="S10" s="3">
        <f t="shared" ref="S10" si="2">Q10/O10*100</f>
        <v>96.405405405405403</v>
      </c>
      <c r="T10" s="3">
        <f t="shared" ref="T10" si="3">R10/P10*100</f>
        <v>94.545454545454547</v>
      </c>
      <c r="U10" s="27"/>
      <c r="V10" s="27"/>
      <c r="W10" s="27"/>
      <c r="X10" s="27"/>
      <c r="Y10" s="3" t="e">
        <f t="shared" ref="Y10:Y53" si="4">W10/U10*100</f>
        <v>#DIV/0!</v>
      </c>
      <c r="Z10" s="3" t="e">
        <f t="shared" ref="Z10:Z53" si="5">X10/V10*100</f>
        <v>#DIV/0!</v>
      </c>
      <c r="AA10" s="27"/>
      <c r="AB10" s="27"/>
      <c r="AC10" s="27"/>
      <c r="AD10" s="27"/>
      <c r="AE10" s="3" t="e">
        <f t="shared" ref="AE10:AE53" si="6">AC10/AA10*100</f>
        <v>#DIV/0!</v>
      </c>
      <c r="AF10" s="3" t="e">
        <f t="shared" ref="AF10:AF53" si="7">AD10/AB10*100</f>
        <v>#DIV/0!</v>
      </c>
      <c r="AG10" s="23">
        <f t="shared" ref="AG10:AG50" si="8">AVERAGE(C10, I10,O10,U10,AA10)</f>
        <v>23.33</v>
      </c>
      <c r="AH10" s="23">
        <f t="shared" ref="AH10:AH50" si="9">AVERAGE(D10, J10,P10,V10,AB10)</f>
        <v>39.99666666666667</v>
      </c>
      <c r="AI10" s="23">
        <f t="shared" ref="AI10:AI50" si="10">AVERAGE(E10, K10,Q10,W10,AC10)</f>
        <v>23.203333333333333</v>
      </c>
      <c r="AJ10" s="23">
        <f t="shared" ref="AJ10:AJ50" si="11">AVERAGE(F10, L10,R10,X10,AD10)</f>
        <v>38.99666666666667</v>
      </c>
      <c r="AK10" s="24">
        <f>AI10/AG10*100</f>
        <v>99.457065295042156</v>
      </c>
      <c r="AL10" s="24">
        <f>AJ10/AH10*100</f>
        <v>97.499791649304115</v>
      </c>
      <c r="AM10" s="4"/>
    </row>
    <row r="11" spans="1:39" ht="21.4" customHeight="1" x14ac:dyDescent="0.25">
      <c r="A11" s="36">
        <v>2</v>
      </c>
      <c r="B11" s="43" t="s">
        <v>9</v>
      </c>
      <c r="C11" s="44">
        <v>58</v>
      </c>
      <c r="D11" s="27">
        <v>122.21</v>
      </c>
      <c r="E11" s="44">
        <v>54.98</v>
      </c>
      <c r="F11" s="27">
        <v>122.21</v>
      </c>
      <c r="G11" s="3">
        <f t="shared" si="0"/>
        <v>94.793103448275858</v>
      </c>
      <c r="H11" s="3">
        <f t="shared" si="1"/>
        <v>100</v>
      </c>
      <c r="I11" s="27">
        <v>2</v>
      </c>
      <c r="J11" s="27">
        <v>2</v>
      </c>
      <c r="K11" s="27">
        <v>2</v>
      </c>
      <c r="L11" s="27">
        <v>2</v>
      </c>
      <c r="M11" s="3">
        <f t="shared" ref="M11:M20" si="12">K11/I11*100</f>
        <v>100</v>
      </c>
      <c r="N11" s="3">
        <f t="shared" ref="N11:N20" si="13">L11/J11*100</f>
        <v>100</v>
      </c>
      <c r="O11" s="44">
        <v>60</v>
      </c>
      <c r="P11" s="27">
        <v>77</v>
      </c>
      <c r="Q11" s="44">
        <v>59.7</v>
      </c>
      <c r="R11" s="27">
        <v>74</v>
      </c>
      <c r="S11" s="3">
        <f t="shared" ref="S11:S50" si="14">Q11/O11*100</f>
        <v>99.5</v>
      </c>
      <c r="T11" s="3">
        <f t="shared" ref="T11:T50" si="15">R11/P11*100</f>
        <v>96.103896103896105</v>
      </c>
      <c r="U11" s="27"/>
      <c r="V11" s="27"/>
      <c r="W11" s="27"/>
      <c r="X11" s="27"/>
      <c r="Y11" s="3" t="e">
        <f t="shared" si="4"/>
        <v>#DIV/0!</v>
      </c>
      <c r="Z11" s="3" t="e">
        <f t="shared" si="5"/>
        <v>#DIV/0!</v>
      </c>
      <c r="AA11" s="27"/>
      <c r="AB11" s="27"/>
      <c r="AC11" s="27"/>
      <c r="AD11" s="27"/>
      <c r="AE11" s="3" t="e">
        <f t="shared" si="6"/>
        <v>#DIV/0!</v>
      </c>
      <c r="AF11" s="3" t="e">
        <f t="shared" si="7"/>
        <v>#DIV/0!</v>
      </c>
      <c r="AG11" s="23">
        <f t="shared" si="8"/>
        <v>40</v>
      </c>
      <c r="AH11" s="23">
        <f t="shared" si="9"/>
        <v>67.069999999999993</v>
      </c>
      <c r="AI11" s="23">
        <f t="shared" si="10"/>
        <v>38.893333333333338</v>
      </c>
      <c r="AJ11" s="23">
        <f t="shared" si="11"/>
        <v>66.069999999999993</v>
      </c>
      <c r="AK11" s="24">
        <f t="shared" ref="AK11:AK53" si="16">AI11/AG11*100</f>
        <v>97.233333333333348</v>
      </c>
      <c r="AL11" s="24">
        <f t="shared" ref="AL11:AL53" si="17">AJ11/AH11*100</f>
        <v>98.509020426420165</v>
      </c>
      <c r="AM11" s="4"/>
    </row>
    <row r="12" spans="1:39" ht="21.4" customHeight="1" x14ac:dyDescent="0.25">
      <c r="A12" s="36">
        <v>3</v>
      </c>
      <c r="B12" s="43" t="s">
        <v>10</v>
      </c>
      <c r="C12" s="44">
        <v>62.99</v>
      </c>
      <c r="D12" s="27">
        <v>137.47999999999999</v>
      </c>
      <c r="E12" s="44">
        <v>82.23</v>
      </c>
      <c r="F12" s="27">
        <v>137.47999999999999</v>
      </c>
      <c r="G12" s="3">
        <f t="shared" si="0"/>
        <v>130.54453087791714</v>
      </c>
      <c r="H12" s="3">
        <f t="shared" si="1"/>
        <v>100</v>
      </c>
      <c r="I12" s="27">
        <v>2</v>
      </c>
      <c r="J12" s="27">
        <v>2</v>
      </c>
      <c r="K12" s="27">
        <v>2</v>
      </c>
      <c r="L12" s="27">
        <v>2</v>
      </c>
      <c r="M12" s="3">
        <f t="shared" si="12"/>
        <v>100</v>
      </c>
      <c r="N12" s="3">
        <f t="shared" si="13"/>
        <v>100</v>
      </c>
      <c r="O12" s="44">
        <v>80</v>
      </c>
      <c r="P12" s="27">
        <v>87</v>
      </c>
      <c r="Q12" s="44">
        <v>81.2</v>
      </c>
      <c r="R12" s="27">
        <v>85</v>
      </c>
      <c r="S12" s="3">
        <f t="shared" ref="S12:S21" si="18">Q12/O12*100</f>
        <v>101.50000000000001</v>
      </c>
      <c r="T12" s="3">
        <f t="shared" ref="T12:T21" si="19">R12/P12*100</f>
        <v>97.701149425287355</v>
      </c>
      <c r="U12" s="27"/>
      <c r="V12" s="27"/>
      <c r="W12" s="27"/>
      <c r="X12" s="27"/>
      <c r="Y12" s="3" t="e">
        <f t="shared" ref="Y12:Y20" si="20">W12/U12*100</f>
        <v>#DIV/0!</v>
      </c>
      <c r="Z12" s="3" t="e">
        <f t="shared" ref="Z12:Z20" si="21">X12/V12*100</f>
        <v>#DIV/0!</v>
      </c>
      <c r="AA12" s="27"/>
      <c r="AB12" s="27"/>
      <c r="AC12" s="27"/>
      <c r="AD12" s="27"/>
      <c r="AE12" s="3" t="e">
        <f t="shared" si="6"/>
        <v>#DIV/0!</v>
      </c>
      <c r="AF12" s="3" t="e">
        <f t="shared" si="7"/>
        <v>#DIV/0!</v>
      </c>
      <c r="AG12" s="23">
        <f t="shared" si="8"/>
        <v>48.330000000000005</v>
      </c>
      <c r="AH12" s="23">
        <f t="shared" si="9"/>
        <v>75.493333333333325</v>
      </c>
      <c r="AI12" s="23">
        <f t="shared" si="10"/>
        <v>55.143333333333338</v>
      </c>
      <c r="AJ12" s="23">
        <f t="shared" si="11"/>
        <v>74.826666666666668</v>
      </c>
      <c r="AK12" s="24">
        <f t="shared" si="16"/>
        <v>114.09752396717015</v>
      </c>
      <c r="AL12" s="24">
        <f t="shared" si="17"/>
        <v>99.116919816319339</v>
      </c>
      <c r="AM12" s="4"/>
    </row>
    <row r="13" spans="1:39" ht="21.4" customHeight="1" x14ac:dyDescent="0.25">
      <c r="A13" s="36">
        <v>4</v>
      </c>
      <c r="B13" s="43" t="s">
        <v>11</v>
      </c>
      <c r="C13" s="44">
        <v>27.3</v>
      </c>
      <c r="D13" s="27">
        <v>132</v>
      </c>
      <c r="E13" s="44">
        <v>27.3</v>
      </c>
      <c r="F13" s="27">
        <v>133.31</v>
      </c>
      <c r="G13" s="3">
        <f t="shared" si="0"/>
        <v>100</v>
      </c>
      <c r="H13" s="3">
        <f t="shared" si="1"/>
        <v>100.99242424242425</v>
      </c>
      <c r="I13" s="27">
        <v>2</v>
      </c>
      <c r="J13" s="27">
        <v>2</v>
      </c>
      <c r="K13" s="27">
        <v>2</v>
      </c>
      <c r="L13" s="27">
        <v>2</v>
      </c>
      <c r="M13" s="3">
        <f t="shared" si="12"/>
        <v>100</v>
      </c>
      <c r="N13" s="3">
        <f t="shared" si="13"/>
        <v>100</v>
      </c>
      <c r="O13" s="44">
        <v>44</v>
      </c>
      <c r="P13" s="27">
        <v>47</v>
      </c>
      <c r="Q13" s="44">
        <v>44</v>
      </c>
      <c r="R13" s="27">
        <v>55</v>
      </c>
      <c r="S13" s="3">
        <f t="shared" si="18"/>
        <v>100</v>
      </c>
      <c r="T13" s="3">
        <f t="shared" si="19"/>
        <v>117.02127659574468</v>
      </c>
      <c r="U13" s="27"/>
      <c r="V13" s="27"/>
      <c r="W13" s="27"/>
      <c r="X13" s="27"/>
      <c r="Y13" s="3" t="e">
        <f t="shared" si="20"/>
        <v>#DIV/0!</v>
      </c>
      <c r="Z13" s="3" t="e">
        <f t="shared" si="21"/>
        <v>#DIV/0!</v>
      </c>
      <c r="AA13" s="27"/>
      <c r="AB13" s="27"/>
      <c r="AC13" s="27"/>
      <c r="AD13" s="27"/>
      <c r="AE13" s="3" t="e">
        <f t="shared" si="6"/>
        <v>#DIV/0!</v>
      </c>
      <c r="AF13" s="3" t="e">
        <f t="shared" si="7"/>
        <v>#DIV/0!</v>
      </c>
      <c r="AG13" s="23">
        <f t="shared" si="8"/>
        <v>24.433333333333334</v>
      </c>
      <c r="AH13" s="23">
        <f t="shared" si="9"/>
        <v>60.333333333333336</v>
      </c>
      <c r="AI13" s="23">
        <f t="shared" si="10"/>
        <v>24.433333333333334</v>
      </c>
      <c r="AJ13" s="23">
        <f t="shared" si="11"/>
        <v>63.436666666666667</v>
      </c>
      <c r="AK13" s="24">
        <f t="shared" si="16"/>
        <v>100</v>
      </c>
      <c r="AL13" s="24">
        <f t="shared" si="17"/>
        <v>105.14364640883977</v>
      </c>
      <c r="AM13" s="4"/>
    </row>
    <row r="14" spans="1:39" ht="21.4" customHeight="1" x14ac:dyDescent="0.25">
      <c r="A14" s="36">
        <v>5</v>
      </c>
      <c r="B14" s="43" t="s">
        <v>12</v>
      </c>
      <c r="C14" s="44">
        <v>88.99</v>
      </c>
      <c r="D14" s="27">
        <v>118.26</v>
      </c>
      <c r="E14" s="44">
        <v>93.32</v>
      </c>
      <c r="F14" s="27">
        <v>118.26</v>
      </c>
      <c r="G14" s="3">
        <f t="shared" si="0"/>
        <v>104.86571524890438</v>
      </c>
      <c r="H14" s="3">
        <f t="shared" si="1"/>
        <v>100</v>
      </c>
      <c r="I14" s="27">
        <v>2</v>
      </c>
      <c r="J14" s="27">
        <v>2</v>
      </c>
      <c r="K14" s="27">
        <v>2</v>
      </c>
      <c r="L14" s="27">
        <v>2</v>
      </c>
      <c r="M14" s="3">
        <f t="shared" si="12"/>
        <v>100</v>
      </c>
      <c r="N14" s="3">
        <f t="shared" si="13"/>
        <v>100</v>
      </c>
      <c r="O14" s="44">
        <v>95</v>
      </c>
      <c r="P14" s="27">
        <v>108</v>
      </c>
      <c r="Q14" s="44">
        <v>95</v>
      </c>
      <c r="R14" s="27">
        <v>105</v>
      </c>
      <c r="S14" s="3">
        <f t="shared" si="18"/>
        <v>100</v>
      </c>
      <c r="T14" s="3">
        <f t="shared" si="19"/>
        <v>97.222222222222214</v>
      </c>
      <c r="U14" s="27"/>
      <c r="V14" s="27"/>
      <c r="W14" s="27"/>
      <c r="X14" s="27"/>
      <c r="Y14" s="3" t="e">
        <f t="shared" si="20"/>
        <v>#DIV/0!</v>
      </c>
      <c r="Z14" s="3" t="e">
        <f t="shared" si="21"/>
        <v>#DIV/0!</v>
      </c>
      <c r="AA14" s="27"/>
      <c r="AB14" s="27"/>
      <c r="AC14" s="27"/>
      <c r="AD14" s="27"/>
      <c r="AE14" s="3" t="e">
        <f t="shared" si="6"/>
        <v>#DIV/0!</v>
      </c>
      <c r="AF14" s="3" t="e">
        <f t="shared" si="7"/>
        <v>#DIV/0!</v>
      </c>
      <c r="AG14" s="23">
        <f t="shared" si="8"/>
        <v>61.99666666666667</v>
      </c>
      <c r="AH14" s="23">
        <f t="shared" si="9"/>
        <v>76.086666666666659</v>
      </c>
      <c r="AI14" s="23">
        <f t="shared" si="10"/>
        <v>63.44</v>
      </c>
      <c r="AJ14" s="23">
        <f t="shared" si="11"/>
        <v>75.086666666666659</v>
      </c>
      <c r="AK14" s="24">
        <f t="shared" si="16"/>
        <v>102.32808215495457</v>
      </c>
      <c r="AL14" s="24">
        <f t="shared" si="17"/>
        <v>98.685709278892489</v>
      </c>
      <c r="AM14" s="4"/>
    </row>
    <row r="15" spans="1:39" ht="21.4" customHeight="1" x14ac:dyDescent="0.25">
      <c r="A15" s="36">
        <v>6</v>
      </c>
      <c r="B15" s="43" t="s">
        <v>13</v>
      </c>
      <c r="C15" s="44">
        <v>45.99</v>
      </c>
      <c r="D15" s="27">
        <v>45.99</v>
      </c>
      <c r="E15" s="44">
        <v>45.99</v>
      </c>
      <c r="F15" s="27">
        <v>46.99</v>
      </c>
      <c r="G15" s="3">
        <f t="shared" si="0"/>
        <v>100</v>
      </c>
      <c r="H15" s="3">
        <f t="shared" si="1"/>
        <v>102.17438573602958</v>
      </c>
      <c r="I15" s="27">
        <v>2</v>
      </c>
      <c r="J15" s="27">
        <v>2</v>
      </c>
      <c r="K15" s="27">
        <v>2</v>
      </c>
      <c r="L15" s="27">
        <v>2</v>
      </c>
      <c r="M15" s="3">
        <f t="shared" si="12"/>
        <v>100</v>
      </c>
      <c r="N15" s="3">
        <f t="shared" si="13"/>
        <v>100</v>
      </c>
      <c r="O15" s="44">
        <v>47</v>
      </c>
      <c r="P15" s="27">
        <v>62</v>
      </c>
      <c r="Q15" s="44">
        <v>55</v>
      </c>
      <c r="R15" s="27">
        <v>62.2</v>
      </c>
      <c r="S15" s="3">
        <f t="shared" si="18"/>
        <v>117.02127659574468</v>
      </c>
      <c r="T15" s="3">
        <f t="shared" si="19"/>
        <v>100.32258064516128</v>
      </c>
      <c r="U15" s="27"/>
      <c r="V15" s="27"/>
      <c r="W15" s="27"/>
      <c r="X15" s="27"/>
      <c r="Y15" s="3" t="e">
        <f t="shared" si="20"/>
        <v>#DIV/0!</v>
      </c>
      <c r="Z15" s="3" t="e">
        <f t="shared" si="21"/>
        <v>#DIV/0!</v>
      </c>
      <c r="AA15" s="27"/>
      <c r="AB15" s="27"/>
      <c r="AC15" s="27"/>
      <c r="AD15" s="27"/>
      <c r="AE15" s="3" t="e">
        <f t="shared" si="6"/>
        <v>#DIV/0!</v>
      </c>
      <c r="AF15" s="3" t="e">
        <f t="shared" si="7"/>
        <v>#DIV/0!</v>
      </c>
      <c r="AG15" s="23">
        <f t="shared" si="8"/>
        <v>31.663333333333338</v>
      </c>
      <c r="AH15" s="23">
        <f t="shared" si="9"/>
        <v>36.663333333333334</v>
      </c>
      <c r="AI15" s="23">
        <f t="shared" si="10"/>
        <v>34.330000000000005</v>
      </c>
      <c r="AJ15" s="23">
        <f t="shared" si="11"/>
        <v>37.063333333333333</v>
      </c>
      <c r="AK15" s="24">
        <f t="shared" si="16"/>
        <v>108.42193915148964</v>
      </c>
      <c r="AL15" s="24">
        <f t="shared" si="17"/>
        <v>101.09100827347942</v>
      </c>
      <c r="AM15" s="4"/>
    </row>
    <row r="16" spans="1:39" ht="21.4" customHeight="1" x14ac:dyDescent="0.25">
      <c r="A16" s="36">
        <v>7</v>
      </c>
      <c r="B16" s="43" t="s">
        <v>14</v>
      </c>
      <c r="C16" s="44">
        <v>9.99</v>
      </c>
      <c r="D16" s="27">
        <v>15.99</v>
      </c>
      <c r="E16" s="44">
        <v>9.99</v>
      </c>
      <c r="F16" s="27">
        <v>15.99</v>
      </c>
      <c r="G16" s="3">
        <f t="shared" si="0"/>
        <v>100</v>
      </c>
      <c r="H16" s="3">
        <f t="shared" si="1"/>
        <v>100</v>
      </c>
      <c r="I16" s="27">
        <v>2</v>
      </c>
      <c r="J16" s="27">
        <v>2</v>
      </c>
      <c r="K16" s="27">
        <v>2</v>
      </c>
      <c r="L16" s="27">
        <v>2</v>
      </c>
      <c r="M16" s="3">
        <f t="shared" si="12"/>
        <v>100</v>
      </c>
      <c r="N16" s="3">
        <f t="shared" si="13"/>
        <v>100</v>
      </c>
      <c r="O16" s="44">
        <v>12</v>
      </c>
      <c r="P16" s="27">
        <v>18</v>
      </c>
      <c r="Q16" s="44">
        <v>12</v>
      </c>
      <c r="R16" s="27">
        <v>18</v>
      </c>
      <c r="S16" s="3">
        <f t="shared" si="18"/>
        <v>100</v>
      </c>
      <c r="T16" s="3">
        <f t="shared" si="19"/>
        <v>100</v>
      </c>
      <c r="U16" s="27"/>
      <c r="V16" s="27"/>
      <c r="W16" s="27"/>
      <c r="X16" s="27"/>
      <c r="Y16" s="3" t="e">
        <f t="shared" si="20"/>
        <v>#DIV/0!</v>
      </c>
      <c r="Z16" s="3" t="e">
        <f t="shared" si="21"/>
        <v>#DIV/0!</v>
      </c>
      <c r="AA16" s="27"/>
      <c r="AB16" s="27"/>
      <c r="AC16" s="27"/>
      <c r="AD16" s="27"/>
      <c r="AE16" s="3" t="e">
        <f t="shared" si="6"/>
        <v>#DIV/0!</v>
      </c>
      <c r="AF16" s="3" t="e">
        <f t="shared" si="7"/>
        <v>#DIV/0!</v>
      </c>
      <c r="AG16" s="23">
        <f t="shared" si="8"/>
        <v>7.996666666666667</v>
      </c>
      <c r="AH16" s="23">
        <f t="shared" si="9"/>
        <v>11.996666666666668</v>
      </c>
      <c r="AI16" s="23">
        <f t="shared" si="10"/>
        <v>7.996666666666667</v>
      </c>
      <c r="AJ16" s="23">
        <f t="shared" si="11"/>
        <v>11.996666666666668</v>
      </c>
      <c r="AK16" s="24">
        <f t="shared" si="16"/>
        <v>100</v>
      </c>
      <c r="AL16" s="24">
        <f t="shared" si="17"/>
        <v>100</v>
      </c>
      <c r="AM16" s="4"/>
    </row>
    <row r="17" spans="1:39" ht="21.4" customHeight="1" x14ac:dyDescent="0.25">
      <c r="A17" s="36">
        <v>8</v>
      </c>
      <c r="B17" s="43" t="s">
        <v>15</v>
      </c>
      <c r="C17" s="44">
        <v>373</v>
      </c>
      <c r="D17" s="27">
        <v>1399.99</v>
      </c>
      <c r="E17" s="44">
        <v>378</v>
      </c>
      <c r="F17" s="49">
        <v>1399</v>
      </c>
      <c r="G17" s="3">
        <f t="shared" si="0"/>
        <v>101.34048257372655</v>
      </c>
      <c r="H17" s="3">
        <f t="shared" si="1"/>
        <v>99.929285209180065</v>
      </c>
      <c r="I17" s="27">
        <v>2</v>
      </c>
      <c r="J17" s="27">
        <v>2</v>
      </c>
      <c r="K17" s="27">
        <v>2</v>
      </c>
      <c r="L17" s="27">
        <v>2</v>
      </c>
      <c r="M17" s="3">
        <f t="shared" si="12"/>
        <v>100</v>
      </c>
      <c r="N17" s="3">
        <f t="shared" si="13"/>
        <v>100</v>
      </c>
      <c r="O17" s="44">
        <v>345</v>
      </c>
      <c r="P17" s="27">
        <v>439.75</v>
      </c>
      <c r="Q17" s="44">
        <v>351</v>
      </c>
      <c r="R17" s="27">
        <v>595</v>
      </c>
      <c r="S17" s="3">
        <f t="shared" si="18"/>
        <v>101.7391304347826</v>
      </c>
      <c r="T17" s="3">
        <f t="shared" si="19"/>
        <v>135.30415008527572</v>
      </c>
      <c r="U17" s="27"/>
      <c r="V17" s="27"/>
      <c r="W17" s="27"/>
      <c r="X17" s="27"/>
      <c r="Y17" s="3" t="e">
        <f t="shared" si="20"/>
        <v>#DIV/0!</v>
      </c>
      <c r="Z17" s="3" t="e">
        <f t="shared" si="21"/>
        <v>#DIV/0!</v>
      </c>
      <c r="AA17" s="27"/>
      <c r="AB17" s="27"/>
      <c r="AC17" s="27"/>
      <c r="AD17" s="27"/>
      <c r="AE17" s="3" t="e">
        <f t="shared" si="6"/>
        <v>#DIV/0!</v>
      </c>
      <c r="AF17" s="3" t="e">
        <f t="shared" si="7"/>
        <v>#DIV/0!</v>
      </c>
      <c r="AG17" s="23">
        <f t="shared" si="8"/>
        <v>240</v>
      </c>
      <c r="AH17" s="23">
        <f t="shared" si="9"/>
        <v>613.9133333333333</v>
      </c>
      <c r="AI17" s="23">
        <f t="shared" si="10"/>
        <v>243.66666666666666</v>
      </c>
      <c r="AJ17" s="23">
        <f t="shared" si="11"/>
        <v>665.33333333333337</v>
      </c>
      <c r="AK17" s="24">
        <f t="shared" si="16"/>
        <v>101.52777777777777</v>
      </c>
      <c r="AL17" s="24">
        <f t="shared" si="17"/>
        <v>108.37577508225917</v>
      </c>
      <c r="AM17" s="4"/>
    </row>
    <row r="18" spans="1:39" ht="21.4" customHeight="1" x14ac:dyDescent="0.25">
      <c r="A18" s="36">
        <v>9</v>
      </c>
      <c r="B18" s="43" t="s">
        <v>16</v>
      </c>
      <c r="C18" s="44">
        <v>43.9</v>
      </c>
      <c r="D18" s="27">
        <v>84.99</v>
      </c>
      <c r="E18" s="44">
        <v>34.99</v>
      </c>
      <c r="F18" s="27">
        <v>94.49</v>
      </c>
      <c r="G18" s="3">
        <f t="shared" si="0"/>
        <v>79.703872437357631</v>
      </c>
      <c r="H18" s="3">
        <f t="shared" si="1"/>
        <v>111.17778562183787</v>
      </c>
      <c r="I18" s="27">
        <v>2</v>
      </c>
      <c r="J18" s="27">
        <v>2</v>
      </c>
      <c r="K18" s="27">
        <v>2</v>
      </c>
      <c r="L18" s="27">
        <v>2</v>
      </c>
      <c r="M18" s="3">
        <f t="shared" si="12"/>
        <v>100</v>
      </c>
      <c r="N18" s="3">
        <f t="shared" si="13"/>
        <v>100</v>
      </c>
      <c r="O18" s="44">
        <v>55</v>
      </c>
      <c r="P18" s="27">
        <v>56</v>
      </c>
      <c r="Q18" s="44">
        <v>55</v>
      </c>
      <c r="R18" s="27">
        <v>57</v>
      </c>
      <c r="S18" s="3">
        <f t="shared" si="18"/>
        <v>100</v>
      </c>
      <c r="T18" s="3">
        <f t="shared" si="19"/>
        <v>101.78571428571428</v>
      </c>
      <c r="U18" s="27"/>
      <c r="V18" s="27"/>
      <c r="W18" s="27"/>
      <c r="X18" s="27"/>
      <c r="Y18" s="3" t="e">
        <f t="shared" si="20"/>
        <v>#DIV/0!</v>
      </c>
      <c r="Z18" s="3" t="e">
        <f t="shared" si="21"/>
        <v>#DIV/0!</v>
      </c>
      <c r="AA18" s="27"/>
      <c r="AB18" s="27"/>
      <c r="AC18" s="27"/>
      <c r="AD18" s="27"/>
      <c r="AE18" s="3" t="e">
        <f t="shared" si="6"/>
        <v>#DIV/0!</v>
      </c>
      <c r="AF18" s="3" t="e">
        <f t="shared" si="7"/>
        <v>#DIV/0!</v>
      </c>
      <c r="AG18" s="23">
        <f t="shared" si="8"/>
        <v>33.633333333333333</v>
      </c>
      <c r="AH18" s="23">
        <f t="shared" si="9"/>
        <v>47.663333333333334</v>
      </c>
      <c r="AI18" s="23">
        <f t="shared" si="10"/>
        <v>30.663333333333338</v>
      </c>
      <c r="AJ18" s="23">
        <f t="shared" si="11"/>
        <v>51.163333333333334</v>
      </c>
      <c r="AK18" s="24">
        <f t="shared" si="16"/>
        <v>91.169474727452936</v>
      </c>
      <c r="AL18" s="24">
        <f t="shared" si="17"/>
        <v>107.34317085110847</v>
      </c>
      <c r="AM18" s="4"/>
    </row>
    <row r="19" spans="1:39" ht="21.4" customHeight="1" x14ac:dyDescent="0.25">
      <c r="A19" s="36">
        <v>10</v>
      </c>
      <c r="B19" s="43" t="s">
        <v>17</v>
      </c>
      <c r="C19" s="44">
        <v>217.2</v>
      </c>
      <c r="D19" s="27">
        <v>579.20000000000005</v>
      </c>
      <c r="E19" s="44">
        <v>234.2</v>
      </c>
      <c r="F19" s="27">
        <v>589.6</v>
      </c>
      <c r="G19" s="3">
        <f t="shared" si="0"/>
        <v>107.82688766114181</v>
      </c>
      <c r="H19" s="3">
        <f t="shared" si="1"/>
        <v>101.79558011049723</v>
      </c>
      <c r="I19" s="27">
        <v>2</v>
      </c>
      <c r="J19" s="27">
        <v>2</v>
      </c>
      <c r="K19" s="27">
        <v>2</v>
      </c>
      <c r="L19" s="27">
        <v>2</v>
      </c>
      <c r="M19" s="3">
        <f t="shared" si="12"/>
        <v>100</v>
      </c>
      <c r="N19" s="3">
        <f t="shared" si="13"/>
        <v>100</v>
      </c>
      <c r="O19" s="48">
        <v>378</v>
      </c>
      <c r="P19" s="48">
        <v>460</v>
      </c>
      <c r="Q19" s="48">
        <v>380</v>
      </c>
      <c r="R19" s="48">
        <v>470</v>
      </c>
      <c r="S19" s="3">
        <f t="shared" si="18"/>
        <v>100.52910052910053</v>
      </c>
      <c r="T19" s="3">
        <f>R19/P19*100</f>
        <v>102.17391304347827</v>
      </c>
      <c r="U19" s="27"/>
      <c r="V19" s="27"/>
      <c r="W19" s="27"/>
      <c r="X19" s="27"/>
      <c r="Y19" s="3" t="e">
        <f t="shared" si="20"/>
        <v>#DIV/0!</v>
      </c>
      <c r="Z19" s="3" t="e">
        <f t="shared" si="21"/>
        <v>#DIV/0!</v>
      </c>
      <c r="AA19" s="27">
        <v>285</v>
      </c>
      <c r="AB19" s="27">
        <v>355</v>
      </c>
      <c r="AC19" s="27">
        <v>285</v>
      </c>
      <c r="AD19" s="27">
        <v>375</v>
      </c>
      <c r="AE19" s="3">
        <f t="shared" si="6"/>
        <v>100</v>
      </c>
      <c r="AF19" s="3">
        <f t="shared" si="7"/>
        <v>105.63380281690141</v>
      </c>
      <c r="AG19" s="23">
        <f t="shared" si="8"/>
        <v>220.55</v>
      </c>
      <c r="AH19" s="23">
        <f t="shared" si="9"/>
        <v>349.05</v>
      </c>
      <c r="AI19" s="23">
        <f t="shared" si="10"/>
        <v>225.3</v>
      </c>
      <c r="AJ19" s="23">
        <f t="shared" si="11"/>
        <v>359.15</v>
      </c>
      <c r="AK19" s="24">
        <f t="shared" si="16"/>
        <v>102.15370664248469</v>
      </c>
      <c r="AL19" s="24">
        <f t="shared" si="17"/>
        <v>102.89356825669674</v>
      </c>
      <c r="AM19" s="4"/>
    </row>
    <row r="20" spans="1:39" ht="21.4" customHeight="1" x14ac:dyDescent="0.25">
      <c r="A20" s="36">
        <v>11</v>
      </c>
      <c r="B20" s="43" t="s">
        <v>18</v>
      </c>
      <c r="C20" s="44">
        <v>265</v>
      </c>
      <c r="D20" s="27">
        <v>698.99</v>
      </c>
      <c r="E20" s="44">
        <v>245</v>
      </c>
      <c r="F20" s="27">
        <v>678.2</v>
      </c>
      <c r="G20" s="3">
        <f t="shared" si="0"/>
        <v>92.452830188679243</v>
      </c>
      <c r="H20" s="3">
        <f t="shared" si="1"/>
        <v>97.025708522296455</v>
      </c>
      <c r="I20" s="27">
        <v>2</v>
      </c>
      <c r="J20" s="27">
        <v>2</v>
      </c>
      <c r="K20" s="27">
        <v>2</v>
      </c>
      <c r="L20" s="27">
        <v>2</v>
      </c>
      <c r="M20" s="3">
        <f t="shared" si="12"/>
        <v>100</v>
      </c>
      <c r="N20" s="3">
        <f t="shared" si="13"/>
        <v>100</v>
      </c>
      <c r="O20" s="48">
        <v>375</v>
      </c>
      <c r="P20" s="48">
        <v>629</v>
      </c>
      <c r="Q20" s="48">
        <v>375</v>
      </c>
      <c r="R20" s="48">
        <v>629</v>
      </c>
      <c r="S20" s="3">
        <f t="shared" si="18"/>
        <v>100</v>
      </c>
      <c r="T20" s="3">
        <f t="shared" si="19"/>
        <v>100</v>
      </c>
      <c r="U20" s="27"/>
      <c r="V20" s="27"/>
      <c r="W20" s="27"/>
      <c r="X20" s="27"/>
      <c r="Y20" s="3" t="e">
        <f t="shared" si="20"/>
        <v>#DIV/0!</v>
      </c>
      <c r="Z20" s="3" t="e">
        <f t="shared" si="21"/>
        <v>#DIV/0!</v>
      </c>
      <c r="AA20" s="27">
        <v>300</v>
      </c>
      <c r="AB20" s="27">
        <v>400</v>
      </c>
      <c r="AC20" s="27">
        <v>300</v>
      </c>
      <c r="AD20" s="27">
        <v>420</v>
      </c>
      <c r="AE20" s="3">
        <f t="shared" si="6"/>
        <v>100</v>
      </c>
      <c r="AF20" s="3">
        <f t="shared" si="7"/>
        <v>105</v>
      </c>
      <c r="AG20" s="23">
        <f t="shared" si="8"/>
        <v>235.5</v>
      </c>
      <c r="AH20" s="23">
        <f t="shared" si="9"/>
        <v>432.4975</v>
      </c>
      <c r="AI20" s="23">
        <f t="shared" si="10"/>
        <v>230.5</v>
      </c>
      <c r="AJ20" s="23">
        <f t="shared" si="11"/>
        <v>432.3</v>
      </c>
      <c r="AK20" s="24">
        <f t="shared" si="16"/>
        <v>97.87685774946921</v>
      </c>
      <c r="AL20" s="24">
        <f t="shared" si="17"/>
        <v>99.954334996156049</v>
      </c>
      <c r="AM20" s="4"/>
    </row>
    <row r="21" spans="1:39" ht="21.4" customHeight="1" x14ac:dyDescent="0.25">
      <c r="A21" s="36">
        <v>12</v>
      </c>
      <c r="B21" s="43" t="s">
        <v>19</v>
      </c>
      <c r="C21" s="44">
        <v>570</v>
      </c>
      <c r="D21" s="27">
        <v>903</v>
      </c>
      <c r="E21" s="44">
        <v>570</v>
      </c>
      <c r="F21" s="27">
        <v>890</v>
      </c>
      <c r="G21" s="3">
        <f t="shared" si="0"/>
        <v>100</v>
      </c>
      <c r="H21" s="3">
        <f t="shared" si="1"/>
        <v>98.560354374307863</v>
      </c>
      <c r="I21" s="27">
        <v>2</v>
      </c>
      <c r="J21" s="27">
        <v>2</v>
      </c>
      <c r="K21" s="27">
        <v>2</v>
      </c>
      <c r="L21" s="27">
        <v>2</v>
      </c>
      <c r="M21" s="3">
        <f t="shared" ref="M21:M53" si="22">K21/I21*100</f>
        <v>100</v>
      </c>
      <c r="N21" s="3">
        <f t="shared" ref="N21:N53" si="23">L21/J21*100</f>
        <v>100</v>
      </c>
      <c r="O21" s="44">
        <v>681</v>
      </c>
      <c r="P21" s="27">
        <v>781</v>
      </c>
      <c r="Q21" s="44">
        <v>720</v>
      </c>
      <c r="R21" s="27">
        <v>850</v>
      </c>
      <c r="S21" s="3">
        <f t="shared" si="18"/>
        <v>105.72687224669603</v>
      </c>
      <c r="T21" s="3">
        <f t="shared" si="19"/>
        <v>108.8348271446863</v>
      </c>
      <c r="U21" s="27"/>
      <c r="V21" s="27"/>
      <c r="W21" s="27"/>
      <c r="X21" s="27"/>
      <c r="Y21" s="3" t="e">
        <f t="shared" si="4"/>
        <v>#DIV/0!</v>
      </c>
      <c r="Z21" s="3" t="e">
        <f t="shared" si="5"/>
        <v>#DIV/0!</v>
      </c>
      <c r="AA21" s="27"/>
      <c r="AB21" s="27"/>
      <c r="AC21" s="27"/>
      <c r="AD21" s="27"/>
      <c r="AE21" s="3" t="e">
        <f t="shared" si="6"/>
        <v>#DIV/0!</v>
      </c>
      <c r="AF21" s="3" t="e">
        <f t="shared" si="7"/>
        <v>#DIV/0!</v>
      </c>
      <c r="AG21" s="23">
        <f t="shared" si="8"/>
        <v>417.66666666666669</v>
      </c>
      <c r="AH21" s="23">
        <f t="shared" si="9"/>
        <v>562</v>
      </c>
      <c r="AI21" s="23">
        <f t="shared" si="10"/>
        <v>430.66666666666669</v>
      </c>
      <c r="AJ21" s="23">
        <f t="shared" si="11"/>
        <v>580.66666666666663</v>
      </c>
      <c r="AK21" s="24">
        <f t="shared" si="16"/>
        <v>103.11252992817239</v>
      </c>
      <c r="AL21" s="24">
        <f t="shared" si="17"/>
        <v>103.32147093712929</v>
      </c>
      <c r="AM21" s="4"/>
    </row>
    <row r="22" spans="1:39" ht="21.4" customHeight="1" x14ac:dyDescent="0.25">
      <c r="A22" s="36">
        <v>13</v>
      </c>
      <c r="B22" s="43" t="s">
        <v>20</v>
      </c>
      <c r="C22" s="44"/>
      <c r="D22" s="27"/>
      <c r="E22" s="44"/>
      <c r="F22" s="27"/>
      <c r="G22" s="3" t="e">
        <f t="shared" si="0"/>
        <v>#DIV/0!</v>
      </c>
      <c r="H22" s="3" t="e">
        <f t="shared" si="1"/>
        <v>#DIV/0!</v>
      </c>
      <c r="I22" s="27">
        <v>2</v>
      </c>
      <c r="J22" s="27">
        <v>2</v>
      </c>
      <c r="K22" s="27">
        <v>2</v>
      </c>
      <c r="L22" s="27">
        <v>2</v>
      </c>
      <c r="M22" s="3">
        <f t="shared" si="22"/>
        <v>100</v>
      </c>
      <c r="N22" s="3">
        <f t="shared" si="23"/>
        <v>100</v>
      </c>
      <c r="O22" s="44"/>
      <c r="P22" s="27"/>
      <c r="Q22" s="44"/>
      <c r="R22" s="27"/>
      <c r="S22" s="3" t="e">
        <f t="shared" si="14"/>
        <v>#DIV/0!</v>
      </c>
      <c r="T22" s="3" t="e">
        <f t="shared" si="15"/>
        <v>#DIV/0!</v>
      </c>
      <c r="U22" s="27"/>
      <c r="V22" s="27"/>
      <c r="W22" s="27"/>
      <c r="X22" s="27"/>
      <c r="Y22" s="3" t="e">
        <f t="shared" si="4"/>
        <v>#DIV/0!</v>
      </c>
      <c r="Z22" s="3" t="e">
        <f t="shared" si="5"/>
        <v>#DIV/0!</v>
      </c>
      <c r="AA22" s="27">
        <v>200</v>
      </c>
      <c r="AB22" s="27">
        <v>500</v>
      </c>
      <c r="AC22" s="27">
        <v>220</v>
      </c>
      <c r="AD22" s="27">
        <v>500</v>
      </c>
      <c r="AE22" s="3">
        <f t="shared" si="6"/>
        <v>110.00000000000001</v>
      </c>
      <c r="AF22" s="3">
        <f t="shared" si="7"/>
        <v>100</v>
      </c>
      <c r="AG22" s="23">
        <f t="shared" si="8"/>
        <v>101</v>
      </c>
      <c r="AH22" s="23">
        <f t="shared" si="9"/>
        <v>251</v>
      </c>
      <c r="AI22" s="23">
        <f t="shared" si="10"/>
        <v>111</v>
      </c>
      <c r="AJ22" s="23">
        <f t="shared" si="11"/>
        <v>251</v>
      </c>
      <c r="AK22" s="24">
        <f t="shared" si="16"/>
        <v>109.9009900990099</v>
      </c>
      <c r="AL22" s="24">
        <f t="shared" si="17"/>
        <v>100</v>
      </c>
      <c r="AM22" s="4"/>
    </row>
    <row r="23" spans="1:39" ht="21.4" customHeight="1" x14ac:dyDescent="0.25">
      <c r="A23" s="36">
        <v>14</v>
      </c>
      <c r="B23" s="43" t="s">
        <v>21</v>
      </c>
      <c r="C23" s="44"/>
      <c r="D23" s="27"/>
      <c r="E23" s="44"/>
      <c r="F23" s="27"/>
      <c r="G23" s="3" t="e">
        <f t="shared" si="0"/>
        <v>#DIV/0!</v>
      </c>
      <c r="H23" s="3" t="e">
        <f t="shared" si="1"/>
        <v>#DIV/0!</v>
      </c>
      <c r="I23" s="27">
        <v>2</v>
      </c>
      <c r="J23" s="27">
        <v>2</v>
      </c>
      <c r="K23" s="27">
        <v>2</v>
      </c>
      <c r="L23" s="27">
        <v>2</v>
      </c>
      <c r="M23" s="3">
        <f t="shared" si="22"/>
        <v>100</v>
      </c>
      <c r="N23" s="3">
        <f t="shared" si="23"/>
        <v>100</v>
      </c>
      <c r="O23" s="44"/>
      <c r="P23" s="27"/>
      <c r="Q23" s="44"/>
      <c r="R23" s="27"/>
      <c r="S23" s="3" t="e">
        <f t="shared" si="14"/>
        <v>#DIV/0!</v>
      </c>
      <c r="T23" s="3" t="e">
        <f t="shared" si="15"/>
        <v>#DIV/0!</v>
      </c>
      <c r="U23" s="27"/>
      <c r="V23" s="27"/>
      <c r="W23" s="27"/>
      <c r="X23" s="27"/>
      <c r="Y23" s="3" t="e">
        <f t="shared" si="4"/>
        <v>#DIV/0!</v>
      </c>
      <c r="Z23" s="3" t="e">
        <f t="shared" si="5"/>
        <v>#DIV/0!</v>
      </c>
      <c r="AA23" s="27">
        <v>220</v>
      </c>
      <c r="AB23" s="27">
        <v>450</v>
      </c>
      <c r="AC23" s="27">
        <v>220</v>
      </c>
      <c r="AD23" s="27">
        <v>450</v>
      </c>
      <c r="AE23" s="3">
        <f t="shared" si="6"/>
        <v>100</v>
      </c>
      <c r="AF23" s="3">
        <f t="shared" si="7"/>
        <v>100</v>
      </c>
      <c r="AG23" s="23">
        <f t="shared" si="8"/>
        <v>111</v>
      </c>
      <c r="AH23" s="23">
        <f t="shared" si="9"/>
        <v>226</v>
      </c>
      <c r="AI23" s="23">
        <f t="shared" si="10"/>
        <v>111</v>
      </c>
      <c r="AJ23" s="23">
        <f t="shared" si="11"/>
        <v>226</v>
      </c>
      <c r="AK23" s="24">
        <f t="shared" si="16"/>
        <v>100</v>
      </c>
      <c r="AL23" s="24">
        <f t="shared" si="17"/>
        <v>100</v>
      </c>
      <c r="AM23" s="4"/>
    </row>
    <row r="24" spans="1:39" ht="21.4" customHeight="1" x14ac:dyDescent="0.25">
      <c r="A24" s="36">
        <v>15</v>
      </c>
      <c r="B24" s="34" t="s">
        <v>22</v>
      </c>
      <c r="C24" s="27">
        <v>130</v>
      </c>
      <c r="D24" s="27">
        <v>245.99</v>
      </c>
      <c r="E24" s="27">
        <v>121</v>
      </c>
      <c r="F24" s="27">
        <v>245.99</v>
      </c>
      <c r="G24" s="3">
        <f t="shared" si="0"/>
        <v>93.07692307692308</v>
      </c>
      <c r="H24" s="3">
        <f t="shared" si="1"/>
        <v>100</v>
      </c>
      <c r="I24" s="27">
        <v>2</v>
      </c>
      <c r="J24" s="27">
        <v>2</v>
      </c>
      <c r="K24" s="27">
        <v>2</v>
      </c>
      <c r="L24" s="27">
        <v>2</v>
      </c>
      <c r="M24" s="3">
        <f t="shared" si="22"/>
        <v>100</v>
      </c>
      <c r="N24" s="3">
        <f t="shared" si="23"/>
        <v>100</v>
      </c>
      <c r="O24" s="44">
        <v>150</v>
      </c>
      <c r="P24" s="27">
        <v>180</v>
      </c>
      <c r="Q24" s="44">
        <v>150</v>
      </c>
      <c r="R24" s="27">
        <v>180</v>
      </c>
      <c r="S24" s="3">
        <f t="shared" si="14"/>
        <v>100</v>
      </c>
      <c r="T24" s="3">
        <f t="shared" si="15"/>
        <v>100</v>
      </c>
      <c r="U24" s="27"/>
      <c r="V24" s="27"/>
      <c r="W24" s="27"/>
      <c r="X24" s="27"/>
      <c r="Y24" s="3" t="e">
        <f t="shared" si="4"/>
        <v>#DIV/0!</v>
      </c>
      <c r="Z24" s="3" t="e">
        <f t="shared" si="5"/>
        <v>#DIV/0!</v>
      </c>
      <c r="AA24" s="27">
        <v>300</v>
      </c>
      <c r="AB24" s="27">
        <v>330</v>
      </c>
      <c r="AC24" s="27">
        <v>300</v>
      </c>
      <c r="AD24" s="27">
        <v>330</v>
      </c>
      <c r="AE24" s="3">
        <f t="shared" si="6"/>
        <v>100</v>
      </c>
      <c r="AF24" s="3">
        <f t="shared" si="7"/>
        <v>100</v>
      </c>
      <c r="AG24" s="23">
        <f t="shared" si="8"/>
        <v>145.5</v>
      </c>
      <c r="AH24" s="23">
        <f t="shared" si="9"/>
        <v>189.4975</v>
      </c>
      <c r="AI24" s="23">
        <f t="shared" si="10"/>
        <v>143.25</v>
      </c>
      <c r="AJ24" s="23">
        <f t="shared" si="11"/>
        <v>189.4975</v>
      </c>
      <c r="AK24" s="24">
        <f t="shared" si="16"/>
        <v>98.453608247422693</v>
      </c>
      <c r="AL24" s="24">
        <f t="shared" si="17"/>
        <v>100</v>
      </c>
      <c r="AM24" s="4"/>
    </row>
    <row r="25" spans="1:39" ht="21.4" customHeight="1" x14ac:dyDescent="0.25">
      <c r="A25" s="36">
        <v>16</v>
      </c>
      <c r="B25" s="34" t="s">
        <v>23</v>
      </c>
      <c r="C25" s="27">
        <v>121.5</v>
      </c>
      <c r="D25" s="27">
        <v>250.99</v>
      </c>
      <c r="E25" s="27">
        <v>121.5</v>
      </c>
      <c r="F25" s="27">
        <v>250.99</v>
      </c>
      <c r="G25" s="3">
        <f t="shared" si="0"/>
        <v>100</v>
      </c>
      <c r="H25" s="3">
        <f t="shared" si="1"/>
        <v>100</v>
      </c>
      <c r="I25" s="27">
        <v>2</v>
      </c>
      <c r="J25" s="27">
        <v>2</v>
      </c>
      <c r="K25" s="27">
        <v>2</v>
      </c>
      <c r="L25" s="27">
        <v>2</v>
      </c>
      <c r="M25" s="3">
        <f t="shared" si="22"/>
        <v>100</v>
      </c>
      <c r="N25" s="3">
        <f t="shared" si="23"/>
        <v>100</v>
      </c>
      <c r="O25" s="48">
        <v>160</v>
      </c>
      <c r="P25" s="48">
        <v>250</v>
      </c>
      <c r="Q25" s="48">
        <v>160</v>
      </c>
      <c r="R25" s="48">
        <v>220</v>
      </c>
      <c r="S25" s="3">
        <f t="shared" si="14"/>
        <v>100</v>
      </c>
      <c r="T25" s="3">
        <f t="shared" si="15"/>
        <v>88</v>
      </c>
      <c r="U25" s="27"/>
      <c r="V25" s="27"/>
      <c r="W25" s="27"/>
      <c r="X25" s="27"/>
      <c r="Y25" s="3" t="e">
        <f t="shared" si="4"/>
        <v>#DIV/0!</v>
      </c>
      <c r="Z25" s="3" t="e">
        <f t="shared" si="5"/>
        <v>#DIV/0!</v>
      </c>
      <c r="AA25" s="27">
        <v>120</v>
      </c>
      <c r="AB25" s="27">
        <v>330</v>
      </c>
      <c r="AC25" s="27">
        <v>120</v>
      </c>
      <c r="AD25" s="27">
        <v>320</v>
      </c>
      <c r="AE25" s="3">
        <f t="shared" si="6"/>
        <v>100</v>
      </c>
      <c r="AF25" s="3">
        <f t="shared" si="7"/>
        <v>96.969696969696969</v>
      </c>
      <c r="AG25" s="23">
        <f t="shared" si="8"/>
        <v>100.875</v>
      </c>
      <c r="AH25" s="23">
        <f t="shared" si="9"/>
        <v>208.2475</v>
      </c>
      <c r="AI25" s="23">
        <f t="shared" si="10"/>
        <v>100.875</v>
      </c>
      <c r="AJ25" s="23">
        <f t="shared" si="11"/>
        <v>198.2475</v>
      </c>
      <c r="AK25" s="24">
        <f t="shared" si="16"/>
        <v>100</v>
      </c>
      <c r="AL25" s="24">
        <f t="shared" si="17"/>
        <v>95.198021584892984</v>
      </c>
      <c r="AM25" s="4"/>
    </row>
    <row r="26" spans="1:39" ht="21.4" customHeight="1" x14ac:dyDescent="0.25">
      <c r="A26" s="36">
        <v>17</v>
      </c>
      <c r="B26" s="43" t="s">
        <v>24</v>
      </c>
      <c r="C26" s="44">
        <v>440</v>
      </c>
      <c r="D26" s="27">
        <v>540</v>
      </c>
      <c r="E26" s="44">
        <v>430</v>
      </c>
      <c r="F26" s="27">
        <v>540</v>
      </c>
      <c r="G26" s="3">
        <f t="shared" si="0"/>
        <v>97.727272727272734</v>
      </c>
      <c r="H26" s="3">
        <f t="shared" si="1"/>
        <v>100</v>
      </c>
      <c r="I26" s="27">
        <v>2</v>
      </c>
      <c r="J26" s="27">
        <v>2</v>
      </c>
      <c r="K26" s="27">
        <v>2</v>
      </c>
      <c r="L26" s="27">
        <v>2</v>
      </c>
      <c r="M26" s="3">
        <f t="shared" si="22"/>
        <v>100</v>
      </c>
      <c r="N26" s="3">
        <f t="shared" si="23"/>
        <v>100</v>
      </c>
      <c r="O26" s="44">
        <v>350</v>
      </c>
      <c r="P26" s="27">
        <v>450</v>
      </c>
      <c r="Q26" s="44">
        <v>350</v>
      </c>
      <c r="R26" s="27">
        <v>465</v>
      </c>
      <c r="S26" s="3">
        <f t="shared" si="14"/>
        <v>100</v>
      </c>
      <c r="T26" s="3">
        <f t="shared" si="15"/>
        <v>103.33333333333334</v>
      </c>
      <c r="U26" s="27"/>
      <c r="V26" s="27"/>
      <c r="W26" s="27"/>
      <c r="X26" s="27"/>
      <c r="Y26" s="3" t="e">
        <f t="shared" si="4"/>
        <v>#DIV/0!</v>
      </c>
      <c r="Z26" s="3" t="e">
        <f t="shared" si="5"/>
        <v>#DIV/0!</v>
      </c>
      <c r="AA26" s="27">
        <v>190</v>
      </c>
      <c r="AB26" s="27">
        <v>380</v>
      </c>
      <c r="AC26" s="27">
        <v>190</v>
      </c>
      <c r="AD26" s="27">
        <v>390</v>
      </c>
      <c r="AE26" s="3">
        <f t="shared" si="6"/>
        <v>100</v>
      </c>
      <c r="AF26" s="3">
        <f t="shared" si="7"/>
        <v>102.63157894736842</v>
      </c>
      <c r="AG26" s="23">
        <f t="shared" si="8"/>
        <v>245.5</v>
      </c>
      <c r="AH26" s="23">
        <f t="shared" si="9"/>
        <v>343</v>
      </c>
      <c r="AI26" s="23">
        <f t="shared" si="10"/>
        <v>243</v>
      </c>
      <c r="AJ26" s="23">
        <f t="shared" si="11"/>
        <v>349.25</v>
      </c>
      <c r="AK26" s="24">
        <f t="shared" si="16"/>
        <v>98.981670061099791</v>
      </c>
      <c r="AL26" s="24">
        <f t="shared" si="17"/>
        <v>101.82215743440233</v>
      </c>
      <c r="AM26" s="4"/>
    </row>
    <row r="27" spans="1:39" ht="21.4" customHeight="1" x14ac:dyDescent="0.25">
      <c r="A27" s="36">
        <v>18</v>
      </c>
      <c r="B27" s="43" t="s">
        <v>25</v>
      </c>
      <c r="C27" s="44">
        <v>130</v>
      </c>
      <c r="D27" s="27">
        <v>170</v>
      </c>
      <c r="E27" s="44">
        <v>130</v>
      </c>
      <c r="F27" s="27">
        <v>170</v>
      </c>
      <c r="G27" s="3">
        <f t="shared" si="0"/>
        <v>100</v>
      </c>
      <c r="H27" s="3">
        <f t="shared" si="1"/>
        <v>100</v>
      </c>
      <c r="I27" s="27">
        <v>2</v>
      </c>
      <c r="J27" s="27">
        <v>2</v>
      </c>
      <c r="K27" s="27">
        <v>2</v>
      </c>
      <c r="L27" s="27">
        <v>2</v>
      </c>
      <c r="M27" s="3">
        <f t="shared" si="22"/>
        <v>100</v>
      </c>
      <c r="N27" s="3">
        <f t="shared" si="23"/>
        <v>100</v>
      </c>
      <c r="O27" s="44">
        <v>160</v>
      </c>
      <c r="P27" s="27">
        <v>175</v>
      </c>
      <c r="Q27" s="44">
        <v>160</v>
      </c>
      <c r="R27" s="27">
        <v>175</v>
      </c>
      <c r="S27" s="3">
        <f t="shared" si="14"/>
        <v>100</v>
      </c>
      <c r="T27" s="3">
        <f t="shared" si="15"/>
        <v>100</v>
      </c>
      <c r="U27" s="27"/>
      <c r="V27" s="27"/>
      <c r="W27" s="27"/>
      <c r="X27" s="27"/>
      <c r="Y27" s="3" t="e">
        <f t="shared" si="4"/>
        <v>#DIV/0!</v>
      </c>
      <c r="Z27" s="3" t="e">
        <f t="shared" si="5"/>
        <v>#DIV/0!</v>
      </c>
      <c r="AA27" s="27">
        <v>170</v>
      </c>
      <c r="AB27" s="27">
        <v>185</v>
      </c>
      <c r="AC27" s="27">
        <v>170</v>
      </c>
      <c r="AD27" s="27">
        <v>180</v>
      </c>
      <c r="AE27" s="3">
        <f t="shared" si="6"/>
        <v>100</v>
      </c>
      <c r="AF27" s="3">
        <f t="shared" si="7"/>
        <v>97.297297297297305</v>
      </c>
      <c r="AG27" s="23">
        <f t="shared" si="8"/>
        <v>115.5</v>
      </c>
      <c r="AH27" s="23">
        <f t="shared" si="9"/>
        <v>133</v>
      </c>
      <c r="AI27" s="23">
        <f t="shared" si="10"/>
        <v>115.5</v>
      </c>
      <c r="AJ27" s="23">
        <f t="shared" si="11"/>
        <v>131.75</v>
      </c>
      <c r="AK27" s="24">
        <f t="shared" si="16"/>
        <v>100</v>
      </c>
      <c r="AL27" s="24">
        <f t="shared" si="17"/>
        <v>99.060150375939855</v>
      </c>
      <c r="AM27" s="4"/>
    </row>
    <row r="28" spans="1:39" ht="21.4" customHeight="1" x14ac:dyDescent="0.25">
      <c r="A28" s="36">
        <v>19</v>
      </c>
      <c r="B28" s="43" t="s">
        <v>26</v>
      </c>
      <c r="C28" s="44">
        <v>56.55</v>
      </c>
      <c r="D28" s="27">
        <v>126.99</v>
      </c>
      <c r="E28" s="44">
        <v>56.55</v>
      </c>
      <c r="F28" s="27">
        <v>124.99</v>
      </c>
      <c r="G28" s="3">
        <f t="shared" si="0"/>
        <v>100</v>
      </c>
      <c r="H28" s="3">
        <f t="shared" si="1"/>
        <v>98.425072840381134</v>
      </c>
      <c r="I28" s="27">
        <v>2</v>
      </c>
      <c r="J28" s="27">
        <v>2</v>
      </c>
      <c r="K28" s="27">
        <v>2</v>
      </c>
      <c r="L28" s="27">
        <v>2</v>
      </c>
      <c r="M28" s="3">
        <f t="shared" si="22"/>
        <v>100</v>
      </c>
      <c r="N28" s="3">
        <f t="shared" si="23"/>
        <v>100</v>
      </c>
      <c r="O28" s="44">
        <v>51</v>
      </c>
      <c r="P28" s="27">
        <v>67</v>
      </c>
      <c r="Q28" s="44">
        <v>55</v>
      </c>
      <c r="R28" s="27">
        <v>67</v>
      </c>
      <c r="S28" s="3">
        <f t="shared" si="14"/>
        <v>107.84313725490196</v>
      </c>
      <c r="T28" s="3">
        <f t="shared" si="15"/>
        <v>100</v>
      </c>
      <c r="U28" s="45"/>
      <c r="V28" s="45"/>
      <c r="W28" s="27"/>
      <c r="X28" s="27"/>
      <c r="Y28" s="3" t="e">
        <f t="shared" si="4"/>
        <v>#DIV/0!</v>
      </c>
      <c r="Z28" s="3" t="e">
        <f t="shared" si="5"/>
        <v>#DIV/0!</v>
      </c>
      <c r="AA28" s="27"/>
      <c r="AB28" s="27"/>
      <c r="AC28" s="27"/>
      <c r="AD28" s="27"/>
      <c r="AE28" s="3" t="e">
        <f t="shared" si="6"/>
        <v>#DIV/0!</v>
      </c>
      <c r="AF28" s="3" t="e">
        <f t="shared" si="7"/>
        <v>#DIV/0!</v>
      </c>
      <c r="AG28" s="23">
        <f t="shared" si="8"/>
        <v>36.516666666666666</v>
      </c>
      <c r="AH28" s="23">
        <f t="shared" si="9"/>
        <v>65.33</v>
      </c>
      <c r="AI28" s="23">
        <f t="shared" si="10"/>
        <v>37.85</v>
      </c>
      <c r="AJ28" s="23">
        <f t="shared" si="11"/>
        <v>64.663333333333341</v>
      </c>
      <c r="AK28" s="24">
        <f t="shared" si="16"/>
        <v>103.6513007759014</v>
      </c>
      <c r="AL28" s="24">
        <f t="shared" si="17"/>
        <v>98.979539772437391</v>
      </c>
      <c r="AM28" s="4"/>
    </row>
    <row r="29" spans="1:39" ht="21.4" customHeight="1" x14ac:dyDescent="0.25">
      <c r="A29" s="36">
        <v>20</v>
      </c>
      <c r="B29" s="43" t="s">
        <v>27</v>
      </c>
      <c r="C29" s="44">
        <v>52.78</v>
      </c>
      <c r="D29" s="27">
        <v>66.55</v>
      </c>
      <c r="E29" s="44">
        <v>48.09</v>
      </c>
      <c r="F29" s="27">
        <v>81.42</v>
      </c>
      <c r="G29" s="3">
        <f t="shared" si="0"/>
        <v>91.114058355437663</v>
      </c>
      <c r="H29" s="3">
        <f t="shared" si="1"/>
        <v>122.34410217881293</v>
      </c>
      <c r="I29" s="27">
        <v>2</v>
      </c>
      <c r="J29" s="27">
        <v>2</v>
      </c>
      <c r="K29" s="27">
        <v>2</v>
      </c>
      <c r="L29" s="27">
        <v>2</v>
      </c>
      <c r="M29" s="3">
        <f t="shared" si="22"/>
        <v>100</v>
      </c>
      <c r="N29" s="3">
        <f t="shared" si="23"/>
        <v>100</v>
      </c>
      <c r="O29" s="44">
        <v>58</v>
      </c>
      <c r="P29" s="27">
        <v>63</v>
      </c>
      <c r="Q29" s="44">
        <v>58</v>
      </c>
      <c r="R29" s="27">
        <v>63</v>
      </c>
      <c r="S29" s="3">
        <f t="shared" si="14"/>
        <v>100</v>
      </c>
      <c r="T29" s="3">
        <f t="shared" si="15"/>
        <v>100</v>
      </c>
      <c r="U29" s="44">
        <v>62.85</v>
      </c>
      <c r="V29" s="27">
        <v>65</v>
      </c>
      <c r="W29" s="44">
        <v>63.85</v>
      </c>
      <c r="X29" s="27">
        <v>65</v>
      </c>
      <c r="Y29" s="3">
        <f t="shared" si="4"/>
        <v>101.59108989657916</v>
      </c>
      <c r="Z29" s="3">
        <f t="shared" si="5"/>
        <v>100</v>
      </c>
      <c r="AA29" s="27">
        <v>60</v>
      </c>
      <c r="AB29" s="27">
        <v>65</v>
      </c>
      <c r="AC29" s="27">
        <v>62</v>
      </c>
      <c r="AD29" s="27">
        <v>66</v>
      </c>
      <c r="AE29" s="3">
        <f t="shared" si="6"/>
        <v>103.33333333333334</v>
      </c>
      <c r="AF29" s="3">
        <f t="shared" si="7"/>
        <v>101.53846153846153</v>
      </c>
      <c r="AG29" s="23">
        <f t="shared" si="8"/>
        <v>47.125999999999998</v>
      </c>
      <c r="AH29" s="23">
        <f t="shared" si="9"/>
        <v>52.31</v>
      </c>
      <c r="AI29" s="23">
        <f t="shared" si="10"/>
        <v>46.787999999999997</v>
      </c>
      <c r="AJ29" s="23">
        <f t="shared" si="11"/>
        <v>55.484000000000002</v>
      </c>
      <c r="AK29" s="24">
        <f t="shared" si="16"/>
        <v>99.282773840342912</v>
      </c>
      <c r="AL29" s="24">
        <f t="shared" si="17"/>
        <v>106.06767348499331</v>
      </c>
      <c r="AM29" s="4"/>
    </row>
    <row r="30" spans="1:39" ht="21.4" customHeight="1" x14ac:dyDescent="0.25">
      <c r="A30" s="36">
        <v>21</v>
      </c>
      <c r="B30" s="43" t="s">
        <v>28</v>
      </c>
      <c r="C30" s="44">
        <v>59.99</v>
      </c>
      <c r="D30" s="27">
        <v>111.42</v>
      </c>
      <c r="E30" s="44">
        <v>63.25</v>
      </c>
      <c r="F30" s="27">
        <v>103.96</v>
      </c>
      <c r="G30" s="3">
        <f t="shared" si="0"/>
        <v>105.43423903983997</v>
      </c>
      <c r="H30" s="3">
        <f t="shared" si="1"/>
        <v>93.304613175372452</v>
      </c>
      <c r="I30" s="27">
        <v>2</v>
      </c>
      <c r="J30" s="27">
        <v>2</v>
      </c>
      <c r="K30" s="27">
        <v>2</v>
      </c>
      <c r="L30" s="27">
        <v>2</v>
      </c>
      <c r="M30" s="3">
        <f t="shared" si="22"/>
        <v>100</v>
      </c>
      <c r="N30" s="3">
        <f t="shared" si="23"/>
        <v>100</v>
      </c>
      <c r="O30" s="44">
        <v>58</v>
      </c>
      <c r="P30" s="27">
        <v>68.569999999999993</v>
      </c>
      <c r="Q30" s="44">
        <v>58</v>
      </c>
      <c r="R30" s="27">
        <v>69.569999999999993</v>
      </c>
      <c r="S30" s="3">
        <f t="shared" si="14"/>
        <v>100</v>
      </c>
      <c r="T30" s="3">
        <f t="shared" si="15"/>
        <v>101.45836371591075</v>
      </c>
      <c r="U30" s="44">
        <v>55</v>
      </c>
      <c r="V30" s="27">
        <v>62</v>
      </c>
      <c r="W30" s="44">
        <v>58</v>
      </c>
      <c r="X30" s="27">
        <v>65</v>
      </c>
      <c r="Y30" s="3">
        <f t="shared" si="4"/>
        <v>105.45454545454544</v>
      </c>
      <c r="Z30" s="3">
        <f t="shared" si="5"/>
        <v>104.83870967741935</v>
      </c>
      <c r="AA30" s="27"/>
      <c r="AB30" s="27"/>
      <c r="AC30" s="27"/>
      <c r="AD30" s="27"/>
      <c r="AE30" s="3" t="e">
        <f t="shared" si="6"/>
        <v>#DIV/0!</v>
      </c>
      <c r="AF30" s="3" t="e">
        <f t="shared" si="7"/>
        <v>#DIV/0!</v>
      </c>
      <c r="AG30" s="23">
        <f t="shared" si="8"/>
        <v>43.747500000000002</v>
      </c>
      <c r="AH30" s="23">
        <f t="shared" si="9"/>
        <v>60.997500000000002</v>
      </c>
      <c r="AI30" s="23">
        <f t="shared" si="10"/>
        <v>45.3125</v>
      </c>
      <c r="AJ30" s="23">
        <f t="shared" si="11"/>
        <v>60.132499999999993</v>
      </c>
      <c r="AK30" s="24">
        <f t="shared" si="16"/>
        <v>103.57734727698724</v>
      </c>
      <c r="AL30" s="24">
        <f t="shared" si="17"/>
        <v>98.581909094635009</v>
      </c>
      <c r="AM30" s="4"/>
    </row>
    <row r="31" spans="1:39" ht="21.4" customHeight="1" x14ac:dyDescent="0.25">
      <c r="A31" s="36">
        <v>22</v>
      </c>
      <c r="B31" s="43" t="s">
        <v>29</v>
      </c>
      <c r="C31" s="44">
        <v>45.54</v>
      </c>
      <c r="D31" s="27">
        <v>80.209999999999994</v>
      </c>
      <c r="E31" s="44">
        <v>45.54</v>
      </c>
      <c r="F31" s="27">
        <v>82.21</v>
      </c>
      <c r="G31" s="3">
        <f t="shared" si="0"/>
        <v>100</v>
      </c>
      <c r="H31" s="3">
        <f t="shared" si="1"/>
        <v>102.49345468146116</v>
      </c>
      <c r="I31" s="27">
        <v>2</v>
      </c>
      <c r="J31" s="27">
        <v>2</v>
      </c>
      <c r="K31" s="27">
        <v>2</v>
      </c>
      <c r="L31" s="27">
        <v>2</v>
      </c>
      <c r="M31" s="3">
        <f t="shared" si="22"/>
        <v>100</v>
      </c>
      <c r="N31" s="3">
        <f t="shared" si="23"/>
        <v>100</v>
      </c>
      <c r="O31" s="44">
        <v>54.91</v>
      </c>
      <c r="P31" s="27">
        <v>59.13</v>
      </c>
      <c r="Q31" s="44">
        <v>53</v>
      </c>
      <c r="R31" s="27">
        <v>55</v>
      </c>
      <c r="S31" s="3">
        <f t="shared" si="14"/>
        <v>96.521580768530328</v>
      </c>
      <c r="T31" s="3">
        <f t="shared" si="15"/>
        <v>93.015389819042781</v>
      </c>
      <c r="U31" s="27">
        <v>58</v>
      </c>
      <c r="V31" s="27">
        <v>64</v>
      </c>
      <c r="W31" s="27">
        <v>45</v>
      </c>
      <c r="X31" s="27">
        <v>55</v>
      </c>
      <c r="Y31" s="3">
        <f t="shared" si="4"/>
        <v>77.58620689655173</v>
      </c>
      <c r="Z31" s="3">
        <f t="shared" si="5"/>
        <v>85.9375</v>
      </c>
      <c r="AA31" s="27">
        <v>55</v>
      </c>
      <c r="AB31" s="27">
        <v>58</v>
      </c>
      <c r="AC31" s="27">
        <v>60</v>
      </c>
      <c r="AD31" s="27">
        <v>65</v>
      </c>
      <c r="AE31" s="3">
        <f t="shared" si="6"/>
        <v>109.09090909090908</v>
      </c>
      <c r="AF31" s="3">
        <f t="shared" si="7"/>
        <v>112.06896551724137</v>
      </c>
      <c r="AG31" s="23">
        <f t="shared" si="8"/>
        <v>43.089999999999996</v>
      </c>
      <c r="AH31" s="23">
        <f t="shared" si="9"/>
        <v>52.668000000000006</v>
      </c>
      <c r="AI31" s="23">
        <f t="shared" si="10"/>
        <v>41.107999999999997</v>
      </c>
      <c r="AJ31" s="23">
        <f t="shared" si="11"/>
        <v>51.841999999999999</v>
      </c>
      <c r="AK31" s="24">
        <f t="shared" si="16"/>
        <v>95.400324901369231</v>
      </c>
      <c r="AL31" s="24">
        <f t="shared" si="17"/>
        <v>98.431685273790521</v>
      </c>
      <c r="AM31" s="4"/>
    </row>
    <row r="32" spans="1:39" ht="21.4" customHeight="1" x14ac:dyDescent="0.25">
      <c r="A32" s="36">
        <v>23</v>
      </c>
      <c r="B32" s="43" t="s">
        <v>30</v>
      </c>
      <c r="C32" s="44">
        <v>248.78</v>
      </c>
      <c r="D32" s="27">
        <v>469.5</v>
      </c>
      <c r="E32" s="44">
        <v>248.78</v>
      </c>
      <c r="F32" s="27">
        <v>444.4</v>
      </c>
      <c r="G32" s="3">
        <f t="shared" si="0"/>
        <v>100</v>
      </c>
      <c r="H32" s="3">
        <f t="shared" si="1"/>
        <v>94.653887113951001</v>
      </c>
      <c r="I32" s="27">
        <v>2</v>
      </c>
      <c r="J32" s="27">
        <v>2</v>
      </c>
      <c r="K32" s="27">
        <v>2</v>
      </c>
      <c r="L32" s="27">
        <v>2</v>
      </c>
      <c r="M32" s="3">
        <f t="shared" si="22"/>
        <v>100</v>
      </c>
      <c r="N32" s="3">
        <f t="shared" si="23"/>
        <v>100</v>
      </c>
      <c r="O32" s="44">
        <v>170</v>
      </c>
      <c r="P32" s="27">
        <v>185</v>
      </c>
      <c r="Q32" s="44">
        <v>170</v>
      </c>
      <c r="R32" s="27">
        <v>185</v>
      </c>
      <c r="S32" s="3">
        <f t="shared" si="14"/>
        <v>100</v>
      </c>
      <c r="T32" s="3">
        <f t="shared" si="15"/>
        <v>100</v>
      </c>
      <c r="U32" s="27"/>
      <c r="V32" s="27"/>
      <c r="W32" s="27"/>
      <c r="X32" s="27"/>
      <c r="Y32" s="3" t="e">
        <f t="shared" si="4"/>
        <v>#DIV/0!</v>
      </c>
      <c r="Z32" s="3" t="e">
        <f t="shared" si="5"/>
        <v>#DIV/0!</v>
      </c>
      <c r="AA32" s="27"/>
      <c r="AB32" s="27"/>
      <c r="AC32" s="27"/>
      <c r="AD32" s="27"/>
      <c r="AE32" s="3" t="e">
        <f t="shared" si="6"/>
        <v>#DIV/0!</v>
      </c>
      <c r="AF32" s="3" t="e">
        <f t="shared" si="7"/>
        <v>#DIV/0!</v>
      </c>
      <c r="AG32" s="23">
        <f t="shared" si="8"/>
        <v>140.26</v>
      </c>
      <c r="AH32" s="23">
        <f t="shared" si="9"/>
        <v>218.83333333333334</v>
      </c>
      <c r="AI32" s="23">
        <f t="shared" si="10"/>
        <v>140.26</v>
      </c>
      <c r="AJ32" s="23">
        <f t="shared" si="11"/>
        <v>210.46666666666667</v>
      </c>
      <c r="AK32" s="24">
        <f t="shared" si="16"/>
        <v>100</v>
      </c>
      <c r="AL32" s="24">
        <f t="shared" si="17"/>
        <v>96.176694592536165</v>
      </c>
      <c r="AM32" s="4"/>
    </row>
    <row r="33" spans="1:39" ht="21.4" customHeight="1" x14ac:dyDescent="0.25">
      <c r="A33" s="36">
        <v>24</v>
      </c>
      <c r="B33" s="43" t="s">
        <v>31</v>
      </c>
      <c r="C33" s="44">
        <v>581.25</v>
      </c>
      <c r="D33" s="27">
        <v>811.01</v>
      </c>
      <c r="E33" s="44">
        <v>397.77</v>
      </c>
      <c r="F33" s="27">
        <v>811.01</v>
      </c>
      <c r="G33" s="3">
        <f t="shared" si="0"/>
        <v>68.433548387096778</v>
      </c>
      <c r="H33" s="3">
        <f t="shared" si="1"/>
        <v>100</v>
      </c>
      <c r="I33" s="27">
        <v>2</v>
      </c>
      <c r="J33" s="27">
        <v>2</v>
      </c>
      <c r="K33" s="27">
        <v>2</v>
      </c>
      <c r="L33" s="27">
        <v>2</v>
      </c>
      <c r="M33" s="3">
        <f t="shared" si="22"/>
        <v>100</v>
      </c>
      <c r="N33" s="3">
        <f t="shared" si="23"/>
        <v>100</v>
      </c>
      <c r="O33" s="44">
        <v>480</v>
      </c>
      <c r="P33" s="27">
        <v>578.76</v>
      </c>
      <c r="Q33" s="44">
        <v>367.2</v>
      </c>
      <c r="R33" s="27">
        <v>578.76</v>
      </c>
      <c r="S33" s="3">
        <f t="shared" si="14"/>
        <v>76.5</v>
      </c>
      <c r="T33" s="3">
        <f t="shared" si="15"/>
        <v>100</v>
      </c>
      <c r="U33" s="27"/>
      <c r="V33" s="27"/>
      <c r="W33" s="27"/>
      <c r="X33" s="27"/>
      <c r="Y33" s="3" t="e">
        <f t="shared" si="4"/>
        <v>#DIV/0!</v>
      </c>
      <c r="Z33" s="3" t="e">
        <f t="shared" si="5"/>
        <v>#DIV/0!</v>
      </c>
      <c r="AA33" s="27"/>
      <c r="AB33" s="27"/>
      <c r="AC33" s="27"/>
      <c r="AD33" s="27"/>
      <c r="AE33" s="3" t="e">
        <f t="shared" si="6"/>
        <v>#DIV/0!</v>
      </c>
      <c r="AF33" s="3" t="e">
        <f t="shared" si="7"/>
        <v>#DIV/0!</v>
      </c>
      <c r="AG33" s="23">
        <f t="shared" si="8"/>
        <v>354.41666666666669</v>
      </c>
      <c r="AH33" s="23">
        <f t="shared" si="9"/>
        <v>463.92333333333335</v>
      </c>
      <c r="AI33" s="23">
        <f t="shared" si="10"/>
        <v>255.65666666666667</v>
      </c>
      <c r="AJ33" s="23">
        <f t="shared" si="11"/>
        <v>463.92333333333335</v>
      </c>
      <c r="AK33" s="24">
        <f t="shared" si="16"/>
        <v>72.134493298847872</v>
      </c>
      <c r="AL33" s="24">
        <f t="shared" si="17"/>
        <v>100</v>
      </c>
      <c r="AM33" s="4"/>
    </row>
    <row r="34" spans="1:39" ht="21.4" customHeight="1" x14ac:dyDescent="0.25">
      <c r="A34" s="36">
        <v>25</v>
      </c>
      <c r="B34" s="43" t="s">
        <v>32</v>
      </c>
      <c r="C34" s="44">
        <v>69.8</v>
      </c>
      <c r="D34" s="27">
        <v>94.66</v>
      </c>
      <c r="E34" s="44">
        <v>69.8</v>
      </c>
      <c r="F34" s="27">
        <v>95.7</v>
      </c>
      <c r="G34" s="3">
        <f t="shared" si="0"/>
        <v>100</v>
      </c>
      <c r="H34" s="3">
        <f t="shared" si="1"/>
        <v>101.09866892034651</v>
      </c>
      <c r="I34" s="27">
        <v>2</v>
      </c>
      <c r="J34" s="27">
        <v>2</v>
      </c>
      <c r="K34" s="27">
        <v>2</v>
      </c>
      <c r="L34" s="27">
        <v>2</v>
      </c>
      <c r="M34" s="3">
        <f t="shared" si="22"/>
        <v>100</v>
      </c>
      <c r="N34" s="3">
        <f t="shared" si="23"/>
        <v>100</v>
      </c>
      <c r="O34" s="44">
        <v>68</v>
      </c>
      <c r="P34" s="27">
        <v>76</v>
      </c>
      <c r="Q34" s="44">
        <v>68</v>
      </c>
      <c r="R34" s="27">
        <v>76</v>
      </c>
      <c r="S34" s="3">
        <f t="shared" si="14"/>
        <v>100</v>
      </c>
      <c r="T34" s="3">
        <f t="shared" si="15"/>
        <v>100</v>
      </c>
      <c r="U34" s="27"/>
      <c r="V34" s="27"/>
      <c r="W34" s="27">
        <v>70</v>
      </c>
      <c r="X34" s="27">
        <v>70</v>
      </c>
      <c r="Y34" s="3" t="e">
        <f t="shared" si="4"/>
        <v>#DIV/0!</v>
      </c>
      <c r="Z34" s="3" t="e">
        <f t="shared" si="5"/>
        <v>#DIV/0!</v>
      </c>
      <c r="AA34" s="27"/>
      <c r="AB34" s="27"/>
      <c r="AC34" s="27"/>
      <c r="AD34" s="27"/>
      <c r="AE34" s="3" t="e">
        <f t="shared" si="6"/>
        <v>#DIV/0!</v>
      </c>
      <c r="AF34" s="3" t="e">
        <f t="shared" si="7"/>
        <v>#DIV/0!</v>
      </c>
      <c r="AG34" s="23">
        <f t="shared" si="8"/>
        <v>46.6</v>
      </c>
      <c r="AH34" s="23">
        <f t="shared" si="9"/>
        <v>57.553333333333335</v>
      </c>
      <c r="AI34" s="23">
        <f t="shared" si="10"/>
        <v>52.45</v>
      </c>
      <c r="AJ34" s="23">
        <f t="shared" si="11"/>
        <v>60.924999999999997</v>
      </c>
      <c r="AK34" s="24">
        <f t="shared" si="16"/>
        <v>112.55364806866952</v>
      </c>
      <c r="AL34" s="24">
        <f t="shared" si="17"/>
        <v>105.85833429862157</v>
      </c>
      <c r="AM34" s="4"/>
    </row>
    <row r="35" spans="1:39" ht="21.4" customHeight="1" x14ac:dyDescent="0.25">
      <c r="A35" s="36">
        <v>26</v>
      </c>
      <c r="B35" s="43" t="s">
        <v>33</v>
      </c>
      <c r="C35" s="44">
        <v>159</v>
      </c>
      <c r="D35" s="27">
        <v>285.81</v>
      </c>
      <c r="E35" s="44">
        <v>159</v>
      </c>
      <c r="F35" s="27">
        <v>285.81</v>
      </c>
      <c r="G35" s="3">
        <f t="shared" si="0"/>
        <v>100</v>
      </c>
      <c r="H35" s="3">
        <f t="shared" si="1"/>
        <v>100</v>
      </c>
      <c r="I35" s="27">
        <v>2</v>
      </c>
      <c r="J35" s="27">
        <v>2</v>
      </c>
      <c r="K35" s="27">
        <v>2</v>
      </c>
      <c r="L35" s="27">
        <v>2</v>
      </c>
      <c r="M35" s="3">
        <f t="shared" si="22"/>
        <v>100</v>
      </c>
      <c r="N35" s="3">
        <f t="shared" si="23"/>
        <v>100</v>
      </c>
      <c r="O35" s="44">
        <v>237</v>
      </c>
      <c r="P35" s="27">
        <v>287</v>
      </c>
      <c r="Q35" s="44">
        <v>237</v>
      </c>
      <c r="R35" s="27">
        <v>287</v>
      </c>
      <c r="S35" s="3">
        <f t="shared" si="14"/>
        <v>100</v>
      </c>
      <c r="T35" s="3">
        <f t="shared" si="15"/>
        <v>100</v>
      </c>
      <c r="U35" s="27"/>
      <c r="V35" s="27"/>
      <c r="W35" s="27"/>
      <c r="X35" s="27"/>
      <c r="Y35" s="3" t="e">
        <f t="shared" si="4"/>
        <v>#DIV/0!</v>
      </c>
      <c r="Z35" s="3" t="e">
        <f t="shared" si="5"/>
        <v>#DIV/0!</v>
      </c>
      <c r="AA35" s="27"/>
      <c r="AB35" s="27"/>
      <c r="AC35" s="27"/>
      <c r="AD35" s="27"/>
      <c r="AE35" s="3" t="e">
        <f t="shared" si="6"/>
        <v>#DIV/0!</v>
      </c>
      <c r="AF35" s="3" t="e">
        <f t="shared" si="7"/>
        <v>#DIV/0!</v>
      </c>
      <c r="AG35" s="23">
        <f t="shared" si="8"/>
        <v>132.66666666666666</v>
      </c>
      <c r="AH35" s="23">
        <f t="shared" si="9"/>
        <v>191.60333333333332</v>
      </c>
      <c r="AI35" s="23">
        <f t="shared" si="10"/>
        <v>132.66666666666666</v>
      </c>
      <c r="AJ35" s="23">
        <f t="shared" si="11"/>
        <v>191.60333333333332</v>
      </c>
      <c r="AK35" s="24">
        <f t="shared" si="16"/>
        <v>100</v>
      </c>
      <c r="AL35" s="24">
        <f t="shared" si="17"/>
        <v>100</v>
      </c>
      <c r="AM35" s="4"/>
    </row>
    <row r="36" spans="1:39" ht="21.4" customHeight="1" x14ac:dyDescent="0.25">
      <c r="A36" s="36">
        <v>27</v>
      </c>
      <c r="B36" s="43" t="s">
        <v>34</v>
      </c>
      <c r="C36" s="44">
        <v>402.3</v>
      </c>
      <c r="D36" s="27">
        <v>860.35</v>
      </c>
      <c r="E36" s="44">
        <v>402.3</v>
      </c>
      <c r="F36" s="27">
        <v>860.35</v>
      </c>
      <c r="G36" s="3">
        <f t="shared" si="0"/>
        <v>100</v>
      </c>
      <c r="H36" s="3">
        <f t="shared" si="1"/>
        <v>100</v>
      </c>
      <c r="I36" s="27">
        <v>2</v>
      </c>
      <c r="J36" s="27">
        <v>2</v>
      </c>
      <c r="K36" s="27">
        <v>2</v>
      </c>
      <c r="L36" s="27">
        <v>2</v>
      </c>
      <c r="M36" s="3">
        <f t="shared" si="22"/>
        <v>100</v>
      </c>
      <c r="N36" s="3">
        <f t="shared" si="23"/>
        <v>100</v>
      </c>
      <c r="O36" s="44">
        <v>400</v>
      </c>
      <c r="P36" s="27">
        <v>450</v>
      </c>
      <c r="Q36" s="44">
        <v>400</v>
      </c>
      <c r="R36" s="27">
        <v>468</v>
      </c>
      <c r="S36" s="3">
        <f t="shared" si="14"/>
        <v>100</v>
      </c>
      <c r="T36" s="3">
        <f t="shared" si="15"/>
        <v>104</v>
      </c>
      <c r="U36" s="27"/>
      <c r="V36" s="27"/>
      <c r="W36" s="27"/>
      <c r="X36" s="27"/>
      <c r="Y36" s="3" t="e">
        <f t="shared" si="4"/>
        <v>#DIV/0!</v>
      </c>
      <c r="Z36" s="3" t="e">
        <f t="shared" si="5"/>
        <v>#DIV/0!</v>
      </c>
      <c r="AA36" s="27"/>
      <c r="AB36" s="27"/>
      <c r="AC36" s="27"/>
      <c r="AD36" s="27"/>
      <c r="AE36" s="3" t="e">
        <f t="shared" si="6"/>
        <v>#DIV/0!</v>
      </c>
      <c r="AF36" s="3" t="e">
        <f t="shared" si="7"/>
        <v>#DIV/0!</v>
      </c>
      <c r="AG36" s="23">
        <f t="shared" si="8"/>
        <v>268.09999999999997</v>
      </c>
      <c r="AH36" s="23">
        <f t="shared" si="9"/>
        <v>437.45</v>
      </c>
      <c r="AI36" s="23">
        <f t="shared" si="10"/>
        <v>268.09999999999997</v>
      </c>
      <c r="AJ36" s="23">
        <f t="shared" si="11"/>
        <v>443.45</v>
      </c>
      <c r="AK36" s="24">
        <f t="shared" si="16"/>
        <v>100</v>
      </c>
      <c r="AL36" s="24">
        <f t="shared" si="17"/>
        <v>101.37158532403703</v>
      </c>
      <c r="AM36" s="4"/>
    </row>
    <row r="37" spans="1:39" ht="21.4" customHeight="1" x14ac:dyDescent="0.25">
      <c r="A37" s="36">
        <v>28</v>
      </c>
      <c r="B37" s="43" t="s">
        <v>35</v>
      </c>
      <c r="C37" s="44">
        <v>24.99</v>
      </c>
      <c r="D37" s="27">
        <v>51.29</v>
      </c>
      <c r="E37" s="44">
        <v>30.99</v>
      </c>
      <c r="F37" s="27">
        <v>73.989999999999995</v>
      </c>
      <c r="G37" s="3">
        <f t="shared" si="0"/>
        <v>124.0096038415366</v>
      </c>
      <c r="H37" s="3">
        <f t="shared" si="1"/>
        <v>144.25813998830182</v>
      </c>
      <c r="I37" s="27">
        <v>2</v>
      </c>
      <c r="J37" s="27">
        <v>2</v>
      </c>
      <c r="K37" s="27">
        <v>2</v>
      </c>
      <c r="L37" s="27">
        <v>2</v>
      </c>
      <c r="M37" s="3">
        <f t="shared" si="22"/>
        <v>100</v>
      </c>
      <c r="N37" s="3">
        <f t="shared" si="23"/>
        <v>100</v>
      </c>
      <c r="O37" s="44">
        <v>45</v>
      </c>
      <c r="P37" s="27">
        <v>50</v>
      </c>
      <c r="Q37" s="44">
        <v>47</v>
      </c>
      <c r="R37" s="27">
        <v>50</v>
      </c>
      <c r="S37" s="3">
        <f>Q37/O37*100</f>
        <v>104.44444444444446</v>
      </c>
      <c r="T37" s="3">
        <f t="shared" si="15"/>
        <v>100</v>
      </c>
      <c r="U37" s="27"/>
      <c r="V37" s="27"/>
      <c r="W37" s="27"/>
      <c r="X37" s="27"/>
      <c r="Y37" s="3" t="e">
        <f t="shared" si="4"/>
        <v>#DIV/0!</v>
      </c>
      <c r="Z37" s="3" t="e">
        <f t="shared" si="5"/>
        <v>#DIV/0!</v>
      </c>
      <c r="AA37" s="27">
        <v>40</v>
      </c>
      <c r="AB37" s="27">
        <v>45</v>
      </c>
      <c r="AC37" s="27">
        <v>40</v>
      </c>
      <c r="AD37" s="27">
        <v>45</v>
      </c>
      <c r="AE37" s="3">
        <f t="shared" si="6"/>
        <v>100</v>
      </c>
      <c r="AF37" s="3">
        <f t="shared" si="7"/>
        <v>100</v>
      </c>
      <c r="AG37" s="23">
        <f t="shared" si="8"/>
        <v>27.997499999999999</v>
      </c>
      <c r="AH37" s="23">
        <f t="shared" si="9"/>
        <v>37.072499999999998</v>
      </c>
      <c r="AI37" s="23">
        <f t="shared" si="10"/>
        <v>29.997499999999999</v>
      </c>
      <c r="AJ37" s="23">
        <f t="shared" si="11"/>
        <v>42.747500000000002</v>
      </c>
      <c r="AK37" s="24">
        <f t="shared" si="16"/>
        <v>107.14349495490669</v>
      </c>
      <c r="AL37" s="24">
        <f t="shared" si="17"/>
        <v>115.30784274057591</v>
      </c>
      <c r="AM37" s="4"/>
    </row>
    <row r="38" spans="1:39" ht="21.4" customHeight="1" x14ac:dyDescent="0.25">
      <c r="A38" s="36">
        <v>29</v>
      </c>
      <c r="B38" s="43" t="s">
        <v>36</v>
      </c>
      <c r="C38" s="44">
        <v>26.99</v>
      </c>
      <c r="D38" s="27">
        <v>27.99</v>
      </c>
      <c r="E38" s="44">
        <v>21.99</v>
      </c>
      <c r="F38" s="27">
        <v>28.99</v>
      </c>
      <c r="G38" s="3">
        <f t="shared" si="0"/>
        <v>81.474620229714716</v>
      </c>
      <c r="H38" s="3">
        <f t="shared" si="1"/>
        <v>103.57270453733476</v>
      </c>
      <c r="I38" s="27">
        <v>2</v>
      </c>
      <c r="J38" s="27">
        <v>2</v>
      </c>
      <c r="K38" s="27">
        <v>2</v>
      </c>
      <c r="L38" s="27">
        <v>2</v>
      </c>
      <c r="M38" s="3">
        <f t="shared" si="22"/>
        <v>100</v>
      </c>
      <c r="N38" s="3">
        <f t="shared" si="23"/>
        <v>100</v>
      </c>
      <c r="O38" s="44">
        <v>28</v>
      </c>
      <c r="P38" s="27">
        <v>30</v>
      </c>
      <c r="Q38" s="44">
        <v>30</v>
      </c>
      <c r="R38" s="27">
        <v>30</v>
      </c>
      <c r="S38" s="3">
        <f t="shared" si="14"/>
        <v>107.14285714285714</v>
      </c>
      <c r="T38" s="3">
        <f t="shared" si="15"/>
        <v>100</v>
      </c>
      <c r="U38" s="27"/>
      <c r="V38" s="27"/>
      <c r="W38" s="27"/>
      <c r="X38" s="27"/>
      <c r="Y38" s="3" t="e">
        <f t="shared" si="4"/>
        <v>#DIV/0!</v>
      </c>
      <c r="Z38" s="3" t="e">
        <f t="shared" si="5"/>
        <v>#DIV/0!</v>
      </c>
      <c r="AA38" s="27">
        <v>35</v>
      </c>
      <c r="AB38" s="27">
        <v>35</v>
      </c>
      <c r="AC38" s="27">
        <v>20</v>
      </c>
      <c r="AD38" s="27">
        <v>30</v>
      </c>
      <c r="AE38" s="3">
        <f t="shared" si="6"/>
        <v>57.142857142857139</v>
      </c>
      <c r="AF38" s="3">
        <f t="shared" si="7"/>
        <v>85.714285714285708</v>
      </c>
      <c r="AG38" s="23">
        <f t="shared" si="8"/>
        <v>22.997499999999999</v>
      </c>
      <c r="AH38" s="23">
        <f t="shared" si="9"/>
        <v>23.747499999999999</v>
      </c>
      <c r="AI38" s="23">
        <f t="shared" si="10"/>
        <v>18.497499999999999</v>
      </c>
      <c r="AJ38" s="23">
        <f t="shared" si="11"/>
        <v>22.747499999999999</v>
      </c>
      <c r="AK38" s="24">
        <f t="shared" si="16"/>
        <v>80.432655723448192</v>
      </c>
      <c r="AL38" s="24">
        <f t="shared" si="17"/>
        <v>95.789030424255188</v>
      </c>
      <c r="AM38" s="4"/>
    </row>
    <row r="39" spans="1:39" ht="21.4" customHeight="1" x14ac:dyDescent="0.25">
      <c r="A39" s="36">
        <v>30</v>
      </c>
      <c r="B39" s="43" t="s">
        <v>37</v>
      </c>
      <c r="C39" s="44">
        <v>28.99</v>
      </c>
      <c r="D39" s="27">
        <v>34.99</v>
      </c>
      <c r="E39" s="44">
        <v>30.99</v>
      </c>
      <c r="F39" s="27">
        <v>34.99</v>
      </c>
      <c r="G39" s="3">
        <f t="shared" si="0"/>
        <v>106.8989306657468</v>
      </c>
      <c r="H39" s="3">
        <f t="shared" si="1"/>
        <v>100</v>
      </c>
      <c r="I39" s="27">
        <v>2</v>
      </c>
      <c r="J39" s="27">
        <v>2</v>
      </c>
      <c r="K39" s="27">
        <v>2</v>
      </c>
      <c r="L39" s="27">
        <v>2</v>
      </c>
      <c r="M39" s="3">
        <f t="shared" si="22"/>
        <v>100</v>
      </c>
      <c r="N39" s="3">
        <f t="shared" si="23"/>
        <v>100</v>
      </c>
      <c r="O39" s="44">
        <v>28</v>
      </c>
      <c r="P39" s="27">
        <v>28</v>
      </c>
      <c r="Q39" s="44">
        <v>28</v>
      </c>
      <c r="R39" s="27">
        <v>28</v>
      </c>
      <c r="S39" s="3">
        <f t="shared" si="14"/>
        <v>100</v>
      </c>
      <c r="T39" s="3">
        <f t="shared" si="15"/>
        <v>100</v>
      </c>
      <c r="U39" s="27"/>
      <c r="V39" s="27"/>
      <c r="W39" s="27"/>
      <c r="X39" s="27"/>
      <c r="Y39" s="3" t="e">
        <f t="shared" si="4"/>
        <v>#DIV/0!</v>
      </c>
      <c r="Z39" s="3" t="e">
        <f t="shared" si="5"/>
        <v>#DIV/0!</v>
      </c>
      <c r="AA39" s="27">
        <v>35</v>
      </c>
      <c r="AB39" s="27">
        <v>35</v>
      </c>
      <c r="AC39" s="27">
        <v>35</v>
      </c>
      <c r="AD39" s="27">
        <v>45</v>
      </c>
      <c r="AE39" s="3">
        <f t="shared" si="6"/>
        <v>100</v>
      </c>
      <c r="AF39" s="3">
        <f t="shared" si="7"/>
        <v>128.57142857142858</v>
      </c>
      <c r="AG39" s="23">
        <f t="shared" si="8"/>
        <v>23.497499999999999</v>
      </c>
      <c r="AH39" s="23">
        <f t="shared" si="9"/>
        <v>24.997500000000002</v>
      </c>
      <c r="AI39" s="23">
        <f t="shared" si="10"/>
        <v>23.997499999999999</v>
      </c>
      <c r="AJ39" s="23">
        <f t="shared" si="11"/>
        <v>27.497500000000002</v>
      </c>
      <c r="AK39" s="24">
        <f t="shared" si="16"/>
        <v>102.12788594531332</v>
      </c>
      <c r="AL39" s="24">
        <f t="shared" si="17"/>
        <v>110.00100010000999</v>
      </c>
      <c r="AM39" s="4"/>
    </row>
    <row r="40" spans="1:39" ht="21.4" customHeight="1" x14ac:dyDescent="0.25">
      <c r="A40" s="36">
        <v>31</v>
      </c>
      <c r="B40" s="43" t="s">
        <v>38</v>
      </c>
      <c r="C40" s="44">
        <v>28.99</v>
      </c>
      <c r="D40" s="27">
        <v>84.99</v>
      </c>
      <c r="E40" s="44">
        <v>23.99</v>
      </c>
      <c r="F40" s="27">
        <v>65.989999999999995</v>
      </c>
      <c r="G40" s="3">
        <f t="shared" si="0"/>
        <v>82.752673335632977</v>
      </c>
      <c r="H40" s="3">
        <f t="shared" si="1"/>
        <v>77.644428756324274</v>
      </c>
      <c r="I40" s="27">
        <v>2</v>
      </c>
      <c r="J40" s="27">
        <v>2</v>
      </c>
      <c r="K40" s="27">
        <v>2</v>
      </c>
      <c r="L40" s="27">
        <v>2</v>
      </c>
      <c r="M40" s="3">
        <f t="shared" si="22"/>
        <v>100</v>
      </c>
      <c r="N40" s="3">
        <f t="shared" si="23"/>
        <v>100</v>
      </c>
      <c r="O40" s="44"/>
      <c r="P40" s="27"/>
      <c r="Q40" s="44"/>
      <c r="R40" s="27"/>
      <c r="S40" s="3" t="e">
        <f t="shared" si="14"/>
        <v>#DIV/0!</v>
      </c>
      <c r="T40" s="3" t="e">
        <f t="shared" si="15"/>
        <v>#DIV/0!</v>
      </c>
      <c r="U40" s="27"/>
      <c r="V40" s="27"/>
      <c r="W40" s="27"/>
      <c r="X40" s="27"/>
      <c r="Y40" s="3" t="e">
        <f t="shared" si="4"/>
        <v>#DIV/0!</v>
      </c>
      <c r="Z40" s="3" t="e">
        <f t="shared" si="5"/>
        <v>#DIV/0!</v>
      </c>
      <c r="AA40" s="27">
        <v>50</v>
      </c>
      <c r="AB40" s="27">
        <v>50</v>
      </c>
      <c r="AC40" s="27">
        <v>110</v>
      </c>
      <c r="AD40" s="27">
        <v>150</v>
      </c>
      <c r="AE40" s="3">
        <f t="shared" si="6"/>
        <v>220.00000000000003</v>
      </c>
      <c r="AF40" s="3">
        <f t="shared" si="7"/>
        <v>300</v>
      </c>
      <c r="AG40" s="23">
        <f t="shared" si="8"/>
        <v>26.996666666666666</v>
      </c>
      <c r="AH40" s="23">
        <f t="shared" si="9"/>
        <v>45.663333333333334</v>
      </c>
      <c r="AI40" s="23">
        <f t="shared" si="10"/>
        <v>45.330000000000005</v>
      </c>
      <c r="AJ40" s="23">
        <f t="shared" si="11"/>
        <v>72.663333333333341</v>
      </c>
      <c r="AK40" s="24">
        <f t="shared" si="16"/>
        <v>167.90961847141625</v>
      </c>
      <c r="AL40" s="24">
        <f t="shared" si="17"/>
        <v>159.12840353310463</v>
      </c>
      <c r="AM40" s="4"/>
    </row>
    <row r="41" spans="1:39" ht="21.4" customHeight="1" x14ac:dyDescent="0.25">
      <c r="A41" s="36">
        <v>32</v>
      </c>
      <c r="B41" s="43" t="s">
        <v>39</v>
      </c>
      <c r="C41" s="44">
        <v>69.989999999999995</v>
      </c>
      <c r="D41" s="27">
        <v>89.99</v>
      </c>
      <c r="E41" s="44">
        <v>109.99</v>
      </c>
      <c r="F41" s="27">
        <v>191.99</v>
      </c>
      <c r="G41" s="3">
        <f t="shared" si="0"/>
        <v>157.15102157451065</v>
      </c>
      <c r="H41" s="3">
        <f t="shared" si="1"/>
        <v>213.3459273252584</v>
      </c>
      <c r="I41" s="27">
        <v>2</v>
      </c>
      <c r="J41" s="27">
        <v>2</v>
      </c>
      <c r="K41" s="27">
        <v>2</v>
      </c>
      <c r="L41" s="27">
        <v>2</v>
      </c>
      <c r="M41" s="3">
        <f t="shared" si="22"/>
        <v>100</v>
      </c>
      <c r="N41" s="3">
        <f t="shared" si="23"/>
        <v>100</v>
      </c>
      <c r="O41" s="44">
        <v>25</v>
      </c>
      <c r="P41" s="27">
        <v>30</v>
      </c>
      <c r="Q41" s="44">
        <v>28</v>
      </c>
      <c r="R41" s="27">
        <v>30</v>
      </c>
      <c r="S41" s="3">
        <f t="shared" si="14"/>
        <v>112.00000000000001</v>
      </c>
      <c r="T41" s="3">
        <f t="shared" si="15"/>
        <v>100</v>
      </c>
      <c r="U41" s="27"/>
      <c r="V41" s="27"/>
      <c r="W41" s="27"/>
      <c r="X41" s="27"/>
      <c r="Y41" s="3" t="e">
        <f t="shared" si="4"/>
        <v>#DIV/0!</v>
      </c>
      <c r="Z41" s="3" t="e">
        <f t="shared" si="5"/>
        <v>#DIV/0!</v>
      </c>
      <c r="AA41" s="27">
        <v>10</v>
      </c>
      <c r="AB41" s="27">
        <v>15</v>
      </c>
      <c r="AC41" s="27">
        <v>100</v>
      </c>
      <c r="AD41" s="27">
        <v>130</v>
      </c>
      <c r="AE41" s="3">
        <f t="shared" si="6"/>
        <v>1000</v>
      </c>
      <c r="AF41" s="3">
        <f t="shared" si="7"/>
        <v>866.66666666666663</v>
      </c>
      <c r="AG41" s="23">
        <f t="shared" si="8"/>
        <v>26.747499999999999</v>
      </c>
      <c r="AH41" s="23">
        <f t="shared" si="9"/>
        <v>34.247500000000002</v>
      </c>
      <c r="AI41" s="23">
        <f t="shared" si="10"/>
        <v>59.997500000000002</v>
      </c>
      <c r="AJ41" s="23">
        <f t="shared" si="11"/>
        <v>88.497500000000002</v>
      </c>
      <c r="AK41" s="24">
        <f t="shared" si="16"/>
        <v>224.31068324142447</v>
      </c>
      <c r="AL41" s="24">
        <f t="shared" si="17"/>
        <v>258.40572304547777</v>
      </c>
      <c r="AM41" s="4"/>
    </row>
    <row r="42" spans="1:39" ht="21.4" customHeight="1" x14ac:dyDescent="0.25">
      <c r="A42" s="36">
        <v>33</v>
      </c>
      <c r="B42" s="43" t="s">
        <v>40</v>
      </c>
      <c r="C42" s="44">
        <v>79.989999999999995</v>
      </c>
      <c r="D42" s="27">
        <v>99.99</v>
      </c>
      <c r="E42" s="44">
        <v>119.99</v>
      </c>
      <c r="F42" s="27">
        <v>189.99</v>
      </c>
      <c r="G42" s="3">
        <f t="shared" si="0"/>
        <v>150.00625078134766</v>
      </c>
      <c r="H42" s="3">
        <f t="shared" si="1"/>
        <v>190.00900090009003</v>
      </c>
      <c r="I42" s="27">
        <v>2</v>
      </c>
      <c r="J42" s="27">
        <v>2</v>
      </c>
      <c r="K42" s="27">
        <v>2</v>
      </c>
      <c r="L42" s="27">
        <v>2</v>
      </c>
      <c r="M42" s="3">
        <f t="shared" si="22"/>
        <v>100</v>
      </c>
      <c r="N42" s="3">
        <f t="shared" si="23"/>
        <v>100</v>
      </c>
      <c r="O42" s="44">
        <v>40</v>
      </c>
      <c r="P42" s="27">
        <v>40</v>
      </c>
      <c r="Q42" s="44">
        <v>65</v>
      </c>
      <c r="R42" s="27">
        <v>75</v>
      </c>
      <c r="S42" s="3">
        <f t="shared" si="14"/>
        <v>162.5</v>
      </c>
      <c r="T42" s="3">
        <f t="shared" si="15"/>
        <v>187.5</v>
      </c>
      <c r="U42" s="27"/>
      <c r="V42" s="27"/>
      <c r="W42" s="27"/>
      <c r="X42" s="27"/>
      <c r="Y42" s="3" t="e">
        <f t="shared" si="4"/>
        <v>#DIV/0!</v>
      </c>
      <c r="Z42" s="3" t="e">
        <f t="shared" si="5"/>
        <v>#DIV/0!</v>
      </c>
      <c r="AA42" s="27">
        <v>60</v>
      </c>
      <c r="AB42" s="27">
        <v>70</v>
      </c>
      <c r="AC42" s="27">
        <v>130</v>
      </c>
      <c r="AD42" s="27">
        <v>130</v>
      </c>
      <c r="AE42" s="3">
        <f t="shared" si="6"/>
        <v>216.66666666666666</v>
      </c>
      <c r="AF42" s="3">
        <f t="shared" si="7"/>
        <v>185.71428571428572</v>
      </c>
      <c r="AG42" s="23">
        <f t="shared" si="8"/>
        <v>45.497500000000002</v>
      </c>
      <c r="AH42" s="23">
        <f t="shared" si="9"/>
        <v>52.997500000000002</v>
      </c>
      <c r="AI42" s="23">
        <f t="shared" si="10"/>
        <v>79.247500000000002</v>
      </c>
      <c r="AJ42" s="23">
        <f t="shared" si="11"/>
        <v>99.247500000000002</v>
      </c>
      <c r="AK42" s="24">
        <f t="shared" si="16"/>
        <v>174.17989999450518</v>
      </c>
      <c r="AL42" s="24">
        <f t="shared" si="17"/>
        <v>187.26826737110241</v>
      </c>
      <c r="AM42" s="4"/>
    </row>
    <row r="43" spans="1:39" ht="21.4" customHeight="1" x14ac:dyDescent="0.25">
      <c r="A43" s="36">
        <v>34</v>
      </c>
      <c r="B43" s="43" t="s">
        <v>41</v>
      </c>
      <c r="C43" s="44">
        <v>99.29</v>
      </c>
      <c r="D43" s="27">
        <v>119.8</v>
      </c>
      <c r="E43" s="44">
        <v>179.99</v>
      </c>
      <c r="F43" s="27">
        <v>259.99</v>
      </c>
      <c r="G43" s="3">
        <f t="shared" si="0"/>
        <v>181.27706717695639</v>
      </c>
      <c r="H43" s="3">
        <f t="shared" si="1"/>
        <v>217.02003338898166</v>
      </c>
      <c r="I43" s="27">
        <v>2</v>
      </c>
      <c r="J43" s="27">
        <v>2</v>
      </c>
      <c r="K43" s="27">
        <v>2</v>
      </c>
      <c r="L43" s="27">
        <v>2</v>
      </c>
      <c r="M43" s="3">
        <f t="shared" si="22"/>
        <v>100</v>
      </c>
      <c r="N43" s="3">
        <f t="shared" si="23"/>
        <v>100</v>
      </c>
      <c r="O43" s="44">
        <v>110</v>
      </c>
      <c r="P43" s="27">
        <v>120</v>
      </c>
      <c r="Q43" s="44">
        <v>100</v>
      </c>
      <c r="R43" s="27">
        <v>120</v>
      </c>
      <c r="S43" s="3">
        <f t="shared" si="14"/>
        <v>90.909090909090907</v>
      </c>
      <c r="T43" s="3">
        <f t="shared" si="15"/>
        <v>100</v>
      </c>
      <c r="U43" s="27"/>
      <c r="V43" s="27"/>
      <c r="W43" s="27"/>
      <c r="X43" s="27"/>
      <c r="Y43" s="3" t="e">
        <f t="shared" si="4"/>
        <v>#DIV/0!</v>
      </c>
      <c r="Z43" s="3" t="e">
        <f t="shared" si="5"/>
        <v>#DIV/0!</v>
      </c>
      <c r="AA43" s="27">
        <v>80</v>
      </c>
      <c r="AB43" s="27">
        <v>90</v>
      </c>
      <c r="AC43" s="27">
        <v>150</v>
      </c>
      <c r="AD43" s="27">
        <v>210</v>
      </c>
      <c r="AE43" s="3">
        <f t="shared" si="6"/>
        <v>187.5</v>
      </c>
      <c r="AF43" s="3">
        <f t="shared" si="7"/>
        <v>233.33333333333334</v>
      </c>
      <c r="AG43" s="23">
        <f t="shared" si="8"/>
        <v>72.822500000000005</v>
      </c>
      <c r="AH43" s="23">
        <f t="shared" si="9"/>
        <v>82.95</v>
      </c>
      <c r="AI43" s="23">
        <f t="shared" si="10"/>
        <v>107.9975</v>
      </c>
      <c r="AJ43" s="23">
        <f t="shared" si="11"/>
        <v>147.9975</v>
      </c>
      <c r="AK43" s="24">
        <f t="shared" si="16"/>
        <v>148.30237907240206</v>
      </c>
      <c r="AL43" s="24">
        <f t="shared" si="17"/>
        <v>178.41772151898735</v>
      </c>
      <c r="AM43" s="4"/>
    </row>
    <row r="44" spans="1:39" ht="21.4" customHeight="1" x14ac:dyDescent="0.25">
      <c r="A44" s="36">
        <v>35</v>
      </c>
      <c r="B44" s="43" t="s">
        <v>42</v>
      </c>
      <c r="C44" s="44">
        <v>62.99</v>
      </c>
      <c r="D44" s="27">
        <v>127.99</v>
      </c>
      <c r="E44" s="44">
        <v>53.69</v>
      </c>
      <c r="F44" s="27">
        <v>119.99</v>
      </c>
      <c r="G44" s="3">
        <f t="shared" si="0"/>
        <v>85.235751706620093</v>
      </c>
      <c r="H44" s="3">
        <f t="shared" si="1"/>
        <v>93.749511680600051</v>
      </c>
      <c r="I44" s="27">
        <v>2</v>
      </c>
      <c r="J44" s="27">
        <v>2</v>
      </c>
      <c r="K44" s="27">
        <v>2</v>
      </c>
      <c r="L44" s="27">
        <v>2</v>
      </c>
      <c r="M44" s="3">
        <f t="shared" si="22"/>
        <v>100</v>
      </c>
      <c r="N44" s="3">
        <f t="shared" si="23"/>
        <v>100</v>
      </c>
      <c r="O44" s="44">
        <v>70</v>
      </c>
      <c r="P44" s="27">
        <v>80</v>
      </c>
      <c r="Q44" s="44">
        <v>75</v>
      </c>
      <c r="R44" s="27">
        <v>85</v>
      </c>
      <c r="S44" s="3">
        <f t="shared" si="14"/>
        <v>107.14285714285714</v>
      </c>
      <c r="T44" s="3">
        <f t="shared" si="15"/>
        <v>106.25</v>
      </c>
      <c r="U44" s="27"/>
      <c r="V44" s="27"/>
      <c r="W44" s="27"/>
      <c r="X44" s="27"/>
      <c r="Y44" s="3" t="e">
        <f t="shared" si="4"/>
        <v>#DIV/0!</v>
      </c>
      <c r="Z44" s="3" t="e">
        <f t="shared" si="5"/>
        <v>#DIV/0!</v>
      </c>
      <c r="AA44" s="27">
        <v>50</v>
      </c>
      <c r="AB44" s="27">
        <v>85</v>
      </c>
      <c r="AC44" s="27">
        <v>65</v>
      </c>
      <c r="AD44" s="27">
        <v>80</v>
      </c>
      <c r="AE44" s="3">
        <f t="shared" si="6"/>
        <v>130</v>
      </c>
      <c r="AF44" s="3">
        <f t="shared" si="7"/>
        <v>94.117647058823522</v>
      </c>
      <c r="AG44" s="23">
        <f t="shared" si="8"/>
        <v>46.247500000000002</v>
      </c>
      <c r="AH44" s="23">
        <f t="shared" si="9"/>
        <v>73.747500000000002</v>
      </c>
      <c r="AI44" s="23">
        <f t="shared" si="10"/>
        <v>48.922499999999999</v>
      </c>
      <c r="AJ44" s="23">
        <f t="shared" si="11"/>
        <v>71.747500000000002</v>
      </c>
      <c r="AK44" s="24">
        <f t="shared" si="16"/>
        <v>105.78409643764527</v>
      </c>
      <c r="AL44" s="24">
        <f t="shared" si="17"/>
        <v>97.288043662497032</v>
      </c>
      <c r="AM44" s="4"/>
    </row>
    <row r="45" spans="1:39" ht="21.4" customHeight="1" x14ac:dyDescent="0.25">
      <c r="A45" s="36">
        <v>36</v>
      </c>
      <c r="B45" s="43" t="s">
        <v>43</v>
      </c>
      <c r="C45" s="44">
        <v>59.99</v>
      </c>
      <c r="D45" s="27">
        <v>70.989999999999995</v>
      </c>
      <c r="E45" s="44">
        <v>47.99</v>
      </c>
      <c r="F45" s="27">
        <v>70.989999999999995</v>
      </c>
      <c r="G45" s="3">
        <f t="shared" si="0"/>
        <v>79.996666111018499</v>
      </c>
      <c r="H45" s="3">
        <f t="shared" si="1"/>
        <v>100</v>
      </c>
      <c r="I45" s="27">
        <v>2</v>
      </c>
      <c r="J45" s="27">
        <v>2</v>
      </c>
      <c r="K45" s="27">
        <v>2</v>
      </c>
      <c r="L45" s="27">
        <v>2</v>
      </c>
      <c r="M45" s="3">
        <f t="shared" si="22"/>
        <v>100</v>
      </c>
      <c r="N45" s="3">
        <f t="shared" si="23"/>
        <v>100</v>
      </c>
      <c r="O45" s="44">
        <v>65</v>
      </c>
      <c r="P45" s="27">
        <v>72</v>
      </c>
      <c r="Q45" s="44">
        <v>57</v>
      </c>
      <c r="R45" s="27">
        <v>69</v>
      </c>
      <c r="S45" s="3">
        <f t="shared" si="14"/>
        <v>87.692307692307693</v>
      </c>
      <c r="T45" s="3">
        <f t="shared" si="15"/>
        <v>95.833333333333343</v>
      </c>
      <c r="U45" s="27"/>
      <c r="V45" s="27"/>
      <c r="W45" s="27"/>
      <c r="X45" s="27"/>
      <c r="Y45" s="3" t="e">
        <f t="shared" si="4"/>
        <v>#DIV/0!</v>
      </c>
      <c r="Z45" s="3" t="e">
        <f t="shared" si="5"/>
        <v>#DIV/0!</v>
      </c>
      <c r="AA45" s="27">
        <v>70</v>
      </c>
      <c r="AB45" s="27">
        <v>80</v>
      </c>
      <c r="AC45" s="27">
        <v>65</v>
      </c>
      <c r="AD45" s="27">
        <v>70</v>
      </c>
      <c r="AE45" s="3">
        <f t="shared" si="6"/>
        <v>92.857142857142861</v>
      </c>
      <c r="AF45" s="3">
        <f t="shared" si="7"/>
        <v>87.5</v>
      </c>
      <c r="AG45" s="23">
        <f t="shared" si="8"/>
        <v>49.247500000000002</v>
      </c>
      <c r="AH45" s="23">
        <f t="shared" si="9"/>
        <v>56.247500000000002</v>
      </c>
      <c r="AI45" s="23">
        <f t="shared" si="10"/>
        <v>42.997500000000002</v>
      </c>
      <c r="AJ45" s="23">
        <f t="shared" si="11"/>
        <v>52.997500000000002</v>
      </c>
      <c r="AK45" s="24">
        <f t="shared" si="16"/>
        <v>87.309000456875978</v>
      </c>
      <c r="AL45" s="24">
        <f t="shared" si="17"/>
        <v>94.221965420685365</v>
      </c>
      <c r="AM45" s="4"/>
    </row>
    <row r="46" spans="1:39" ht="21.4" customHeight="1" x14ac:dyDescent="0.25">
      <c r="A46" s="36">
        <v>37</v>
      </c>
      <c r="B46" s="43" t="s">
        <v>44</v>
      </c>
      <c r="C46" s="44">
        <v>139.99</v>
      </c>
      <c r="D46" s="27">
        <v>159.97999999999999</v>
      </c>
      <c r="E46" s="44">
        <v>139.99</v>
      </c>
      <c r="F46" s="27">
        <v>159.97999999999999</v>
      </c>
      <c r="G46" s="3">
        <f t="shared" si="0"/>
        <v>100</v>
      </c>
      <c r="H46" s="3">
        <f t="shared" si="1"/>
        <v>100</v>
      </c>
      <c r="I46" s="27">
        <v>2</v>
      </c>
      <c r="J46" s="27">
        <v>2</v>
      </c>
      <c r="K46" s="27">
        <v>2</v>
      </c>
      <c r="L46" s="27">
        <v>2</v>
      </c>
      <c r="M46" s="3">
        <f t="shared" si="22"/>
        <v>100</v>
      </c>
      <c r="N46" s="3">
        <f t="shared" si="23"/>
        <v>100</v>
      </c>
      <c r="O46" s="44"/>
      <c r="P46" s="27"/>
      <c r="Q46" s="44"/>
      <c r="R46" s="27"/>
      <c r="S46" s="3" t="e">
        <f t="shared" si="14"/>
        <v>#DIV/0!</v>
      </c>
      <c r="T46" s="3" t="e">
        <f t="shared" si="15"/>
        <v>#DIV/0!</v>
      </c>
      <c r="U46" s="27"/>
      <c r="V46" s="27"/>
      <c r="W46" s="27"/>
      <c r="X46" s="27"/>
      <c r="Y46" s="3" t="e">
        <f t="shared" si="4"/>
        <v>#DIV/0!</v>
      </c>
      <c r="Z46" s="3" t="e">
        <f t="shared" si="5"/>
        <v>#DIV/0!</v>
      </c>
      <c r="AA46" s="27">
        <v>150</v>
      </c>
      <c r="AB46" s="27">
        <v>175</v>
      </c>
      <c r="AC46" s="27">
        <v>100</v>
      </c>
      <c r="AD46" s="27">
        <v>130</v>
      </c>
      <c r="AE46" s="3">
        <f t="shared" si="6"/>
        <v>66.666666666666657</v>
      </c>
      <c r="AF46" s="3">
        <f t="shared" si="7"/>
        <v>74.285714285714292</v>
      </c>
      <c r="AG46" s="23">
        <f t="shared" si="8"/>
        <v>97.33</v>
      </c>
      <c r="AH46" s="23">
        <f t="shared" si="9"/>
        <v>112.32666666666667</v>
      </c>
      <c r="AI46" s="23">
        <f t="shared" si="10"/>
        <v>80.663333333333341</v>
      </c>
      <c r="AJ46" s="23">
        <f t="shared" si="11"/>
        <v>97.326666666666668</v>
      </c>
      <c r="AK46" s="24">
        <f t="shared" si="16"/>
        <v>82.876125894722435</v>
      </c>
      <c r="AL46" s="24">
        <f t="shared" si="17"/>
        <v>86.646091756187317</v>
      </c>
      <c r="AM46" s="4"/>
    </row>
    <row r="47" spans="1:39" ht="21.4" customHeight="1" x14ac:dyDescent="0.25">
      <c r="A47" s="36">
        <v>38</v>
      </c>
      <c r="B47" s="43" t="s">
        <v>45</v>
      </c>
      <c r="C47" s="44">
        <v>76.989999999999995</v>
      </c>
      <c r="D47" s="27">
        <v>89.99</v>
      </c>
      <c r="E47" s="44">
        <v>86.99</v>
      </c>
      <c r="F47" s="27">
        <v>94.99</v>
      </c>
      <c r="G47" s="3">
        <f t="shared" si="0"/>
        <v>112.9886998311469</v>
      </c>
      <c r="H47" s="3">
        <f t="shared" si="1"/>
        <v>105.5561729081009</v>
      </c>
      <c r="I47" s="27">
        <v>2</v>
      </c>
      <c r="J47" s="27">
        <v>2</v>
      </c>
      <c r="K47" s="27">
        <v>2</v>
      </c>
      <c r="L47" s="27">
        <v>2</v>
      </c>
      <c r="M47" s="3">
        <f t="shared" si="22"/>
        <v>100</v>
      </c>
      <c r="N47" s="3">
        <f t="shared" si="23"/>
        <v>100</v>
      </c>
      <c r="O47" s="44">
        <v>80</v>
      </c>
      <c r="P47" s="27">
        <v>90</v>
      </c>
      <c r="Q47" s="44">
        <v>80</v>
      </c>
      <c r="R47" s="27">
        <v>90</v>
      </c>
      <c r="S47" s="3">
        <f t="shared" si="14"/>
        <v>100</v>
      </c>
      <c r="T47" s="3">
        <f t="shared" si="15"/>
        <v>100</v>
      </c>
      <c r="U47" s="27"/>
      <c r="V47" s="27"/>
      <c r="W47" s="27"/>
      <c r="X47" s="27"/>
      <c r="Y47" s="3" t="e">
        <f t="shared" si="4"/>
        <v>#DIV/0!</v>
      </c>
      <c r="Z47" s="3" t="e">
        <f t="shared" si="5"/>
        <v>#DIV/0!</v>
      </c>
      <c r="AA47" s="27">
        <v>80</v>
      </c>
      <c r="AB47" s="27">
        <v>95</v>
      </c>
      <c r="AC47" s="27">
        <v>80</v>
      </c>
      <c r="AD47" s="27">
        <v>90</v>
      </c>
      <c r="AE47" s="3">
        <f t="shared" si="6"/>
        <v>100</v>
      </c>
      <c r="AF47" s="3">
        <f t="shared" si="7"/>
        <v>94.73684210526315</v>
      </c>
      <c r="AG47" s="23">
        <f t="shared" si="8"/>
        <v>59.747500000000002</v>
      </c>
      <c r="AH47" s="23">
        <f t="shared" si="9"/>
        <v>69.247500000000002</v>
      </c>
      <c r="AI47" s="23">
        <f t="shared" si="10"/>
        <v>62.247500000000002</v>
      </c>
      <c r="AJ47" s="23">
        <f t="shared" si="11"/>
        <v>69.247500000000002</v>
      </c>
      <c r="AK47" s="24">
        <f t="shared" si="16"/>
        <v>104.18427549269845</v>
      </c>
      <c r="AL47" s="24">
        <f t="shared" si="17"/>
        <v>100</v>
      </c>
      <c r="AM47" s="4"/>
    </row>
    <row r="48" spans="1:39" ht="21.4" customHeight="1" x14ac:dyDescent="0.25">
      <c r="A48" s="36">
        <v>39</v>
      </c>
      <c r="B48" s="43" t="s">
        <v>46</v>
      </c>
      <c r="C48" s="44">
        <v>95</v>
      </c>
      <c r="D48" s="27">
        <v>162.99</v>
      </c>
      <c r="E48" s="44">
        <v>95</v>
      </c>
      <c r="F48" s="27">
        <v>162.99</v>
      </c>
      <c r="G48" s="3">
        <f t="shared" si="0"/>
        <v>100</v>
      </c>
      <c r="H48" s="3">
        <f t="shared" si="1"/>
        <v>100</v>
      </c>
      <c r="I48" s="27">
        <v>2</v>
      </c>
      <c r="J48" s="27">
        <v>2</v>
      </c>
      <c r="K48" s="27">
        <v>2</v>
      </c>
      <c r="L48" s="27">
        <v>2</v>
      </c>
      <c r="M48" s="3">
        <f t="shared" si="22"/>
        <v>100</v>
      </c>
      <c r="N48" s="3">
        <f t="shared" si="23"/>
        <v>100</v>
      </c>
      <c r="O48" s="44">
        <v>110</v>
      </c>
      <c r="P48" s="27">
        <v>130</v>
      </c>
      <c r="Q48" s="44">
        <v>100</v>
      </c>
      <c r="R48" s="27">
        <v>130</v>
      </c>
      <c r="S48" s="3">
        <f t="shared" si="14"/>
        <v>90.909090909090907</v>
      </c>
      <c r="T48" s="3">
        <f t="shared" si="15"/>
        <v>100</v>
      </c>
      <c r="U48" s="27"/>
      <c r="V48" s="27"/>
      <c r="W48" s="27"/>
      <c r="X48" s="27"/>
      <c r="Y48" s="3" t="e">
        <f t="shared" si="4"/>
        <v>#DIV/0!</v>
      </c>
      <c r="Z48" s="3" t="e">
        <f t="shared" si="5"/>
        <v>#DIV/0!</v>
      </c>
      <c r="AA48" s="27">
        <v>85</v>
      </c>
      <c r="AB48" s="27">
        <v>120</v>
      </c>
      <c r="AC48" s="27">
        <v>90</v>
      </c>
      <c r="AD48" s="27">
        <v>110</v>
      </c>
      <c r="AE48" s="3">
        <f t="shared" si="6"/>
        <v>105.88235294117648</v>
      </c>
      <c r="AF48" s="3">
        <f t="shared" si="7"/>
        <v>91.666666666666657</v>
      </c>
      <c r="AG48" s="23">
        <f t="shared" si="8"/>
        <v>73</v>
      </c>
      <c r="AH48" s="23">
        <f t="shared" si="9"/>
        <v>103.7475</v>
      </c>
      <c r="AI48" s="23">
        <f t="shared" si="10"/>
        <v>71.75</v>
      </c>
      <c r="AJ48" s="23">
        <f t="shared" si="11"/>
        <v>101.2475</v>
      </c>
      <c r="AK48" s="24">
        <f t="shared" si="16"/>
        <v>98.287671232876718</v>
      </c>
      <c r="AL48" s="24">
        <f t="shared" si="17"/>
        <v>97.590303380804357</v>
      </c>
      <c r="AM48" s="4"/>
    </row>
    <row r="49" spans="1:39" ht="21.4" customHeight="1" x14ac:dyDescent="0.25">
      <c r="A49" s="36">
        <v>40</v>
      </c>
      <c r="B49" s="43" t="s">
        <v>72</v>
      </c>
      <c r="C49" s="44">
        <v>52.99</v>
      </c>
      <c r="D49" s="27">
        <v>76.989999999999995</v>
      </c>
      <c r="E49" s="44">
        <v>52.99</v>
      </c>
      <c r="F49" s="27">
        <v>76.989999999999995</v>
      </c>
      <c r="G49" s="3">
        <f t="shared" si="0"/>
        <v>100</v>
      </c>
      <c r="H49" s="3">
        <f t="shared" si="1"/>
        <v>100</v>
      </c>
      <c r="I49" s="27">
        <v>2</v>
      </c>
      <c r="J49" s="27">
        <v>2</v>
      </c>
      <c r="K49" s="27">
        <v>2</v>
      </c>
      <c r="L49" s="27">
        <v>2</v>
      </c>
      <c r="M49" s="3">
        <f t="shared" si="22"/>
        <v>100</v>
      </c>
      <c r="N49" s="3">
        <f t="shared" si="23"/>
        <v>100</v>
      </c>
      <c r="O49" s="44">
        <v>70</v>
      </c>
      <c r="P49" s="27">
        <v>70</v>
      </c>
      <c r="Q49" s="44">
        <v>75</v>
      </c>
      <c r="R49" s="27">
        <v>79</v>
      </c>
      <c r="S49" s="3">
        <f t="shared" si="14"/>
        <v>107.14285714285714</v>
      </c>
      <c r="T49" s="3">
        <f t="shared" si="15"/>
        <v>112.85714285714286</v>
      </c>
      <c r="U49" s="27"/>
      <c r="V49" s="27"/>
      <c r="W49" s="27"/>
      <c r="X49" s="27"/>
      <c r="Y49" s="3" t="e">
        <f t="shared" si="4"/>
        <v>#DIV/0!</v>
      </c>
      <c r="Z49" s="3" t="e">
        <f t="shared" si="5"/>
        <v>#DIV/0!</v>
      </c>
      <c r="AA49" s="27">
        <v>70</v>
      </c>
      <c r="AB49" s="27">
        <v>70</v>
      </c>
      <c r="AC49" s="27">
        <v>70</v>
      </c>
      <c r="AD49" s="27">
        <v>80</v>
      </c>
      <c r="AE49" s="3">
        <f t="shared" si="6"/>
        <v>100</v>
      </c>
      <c r="AF49" s="3">
        <f t="shared" si="7"/>
        <v>114.28571428571428</v>
      </c>
      <c r="AG49" s="23">
        <f t="shared" si="8"/>
        <v>48.747500000000002</v>
      </c>
      <c r="AH49" s="23">
        <f t="shared" si="9"/>
        <v>54.747500000000002</v>
      </c>
      <c r="AI49" s="23">
        <f t="shared" si="10"/>
        <v>49.997500000000002</v>
      </c>
      <c r="AJ49" s="23">
        <f t="shared" si="11"/>
        <v>59.497500000000002</v>
      </c>
      <c r="AK49" s="24">
        <f t="shared" si="16"/>
        <v>102.5642340632853</v>
      </c>
      <c r="AL49" s="24">
        <f t="shared" si="17"/>
        <v>108.67619526005754</v>
      </c>
      <c r="AM49" s="4"/>
    </row>
    <row r="50" spans="1:39" ht="18.399999999999999" customHeight="1" x14ac:dyDescent="0.25">
      <c r="A50" s="36">
        <v>41</v>
      </c>
      <c r="B50" s="35" t="s">
        <v>47</v>
      </c>
      <c r="C50" s="27"/>
      <c r="D50" s="27"/>
      <c r="E50" s="27"/>
      <c r="F50" s="27"/>
      <c r="G50" s="3" t="e">
        <f t="shared" si="0"/>
        <v>#DIV/0!</v>
      </c>
      <c r="H50" s="3" t="e">
        <f t="shared" si="1"/>
        <v>#DIV/0!</v>
      </c>
      <c r="I50" s="27">
        <v>2</v>
      </c>
      <c r="J50" s="27">
        <v>2</v>
      </c>
      <c r="K50" s="27">
        <v>2</v>
      </c>
      <c r="L50" s="27">
        <v>2</v>
      </c>
      <c r="M50" s="3">
        <f t="shared" si="22"/>
        <v>100</v>
      </c>
      <c r="N50" s="3">
        <f t="shared" si="23"/>
        <v>100</v>
      </c>
      <c r="O50" s="46"/>
      <c r="P50" s="46"/>
      <c r="Q50" s="44"/>
      <c r="R50" s="27"/>
      <c r="S50" s="3" t="e">
        <f t="shared" si="14"/>
        <v>#DIV/0!</v>
      </c>
      <c r="T50" s="3" t="e">
        <f t="shared" si="15"/>
        <v>#DIV/0!</v>
      </c>
      <c r="U50" s="27"/>
      <c r="V50" s="27"/>
      <c r="W50" s="27"/>
      <c r="X50" s="27"/>
      <c r="Y50" s="3" t="e">
        <f t="shared" si="4"/>
        <v>#DIV/0!</v>
      </c>
      <c r="Z50" s="3" t="e">
        <f t="shared" si="5"/>
        <v>#DIV/0!</v>
      </c>
      <c r="AA50" s="27"/>
      <c r="AB50" s="27"/>
      <c r="AC50" s="27"/>
      <c r="AD50" s="27"/>
      <c r="AE50" s="3" t="e">
        <f t="shared" si="6"/>
        <v>#DIV/0!</v>
      </c>
      <c r="AF50" s="3" t="e">
        <f t="shared" si="7"/>
        <v>#DIV/0!</v>
      </c>
      <c r="AG50" s="23">
        <f t="shared" si="8"/>
        <v>2</v>
      </c>
      <c r="AH50" s="23">
        <f t="shared" si="9"/>
        <v>2</v>
      </c>
      <c r="AI50" s="23">
        <f t="shared" si="10"/>
        <v>2</v>
      </c>
      <c r="AJ50" s="23">
        <f t="shared" si="11"/>
        <v>2</v>
      </c>
      <c r="AK50" s="24">
        <f t="shared" si="16"/>
        <v>100</v>
      </c>
      <c r="AL50" s="24">
        <f t="shared" si="17"/>
        <v>100</v>
      </c>
      <c r="AM50" s="4"/>
    </row>
    <row r="51" spans="1:39" ht="18.399999999999999" customHeight="1" x14ac:dyDescent="0.25">
      <c r="A51" s="36">
        <v>42</v>
      </c>
      <c r="B51" s="35" t="s">
        <v>48</v>
      </c>
      <c r="C51" s="27">
        <v>44.36</v>
      </c>
      <c r="D51" s="27">
        <v>44.49</v>
      </c>
      <c r="E51" s="27">
        <v>44.5</v>
      </c>
      <c r="F51" s="27">
        <v>45.09</v>
      </c>
      <c r="G51" s="3">
        <f t="shared" ref="G51:H53" si="24">E51/C51*100</f>
        <v>100.31559963931468</v>
      </c>
      <c r="H51" s="3">
        <f t="shared" si="24"/>
        <v>101.34861766689144</v>
      </c>
      <c r="I51" s="27">
        <v>2</v>
      </c>
      <c r="J51" s="27">
        <v>2</v>
      </c>
      <c r="K51" s="27">
        <v>2</v>
      </c>
      <c r="L51" s="27">
        <v>2</v>
      </c>
      <c r="M51" s="3">
        <f t="shared" si="22"/>
        <v>100</v>
      </c>
      <c r="N51" s="3">
        <f t="shared" si="23"/>
        <v>100</v>
      </c>
      <c r="O51" s="27">
        <v>44.15</v>
      </c>
      <c r="P51" s="27">
        <v>44.25</v>
      </c>
      <c r="Q51" s="70">
        <v>44</v>
      </c>
      <c r="R51" s="70">
        <v>45</v>
      </c>
      <c r="S51" s="3">
        <f t="shared" ref="S51:T53" si="25">Q51/O51*100</f>
        <v>99.660249150622889</v>
      </c>
      <c r="T51" s="3">
        <f t="shared" si="25"/>
        <v>101.69491525423729</v>
      </c>
      <c r="U51" s="27"/>
      <c r="V51" s="27"/>
      <c r="W51" s="27"/>
      <c r="X51" s="27"/>
      <c r="Y51" s="3" t="e">
        <f t="shared" si="4"/>
        <v>#DIV/0!</v>
      </c>
      <c r="Z51" s="3" t="e">
        <f t="shared" si="5"/>
        <v>#DIV/0!</v>
      </c>
      <c r="AA51" s="27"/>
      <c r="AB51" s="27"/>
      <c r="AC51" s="27"/>
      <c r="AD51" s="27"/>
      <c r="AE51" s="3" t="e">
        <f t="shared" si="6"/>
        <v>#DIV/0!</v>
      </c>
      <c r="AF51" s="3" t="e">
        <f t="shared" si="7"/>
        <v>#DIV/0!</v>
      </c>
      <c r="AG51" s="23">
        <f t="shared" ref="AG51:AJ53" si="26">AVERAGE(C51, I51,O51,U51,AA51)</f>
        <v>30.169999999999998</v>
      </c>
      <c r="AH51" s="23">
        <f t="shared" si="26"/>
        <v>30.24666666666667</v>
      </c>
      <c r="AI51" s="23">
        <f t="shared" si="26"/>
        <v>30.166666666666668</v>
      </c>
      <c r="AJ51" s="23">
        <f t="shared" si="26"/>
        <v>30.696666666666669</v>
      </c>
      <c r="AK51" s="24">
        <f t="shared" si="16"/>
        <v>99.988951497072151</v>
      </c>
      <c r="AL51" s="24">
        <f t="shared" si="17"/>
        <v>101.48776724707957</v>
      </c>
      <c r="AM51" s="4"/>
    </row>
    <row r="52" spans="1:39" ht="18.399999999999999" customHeight="1" x14ac:dyDescent="0.25">
      <c r="A52" s="36">
        <v>43</v>
      </c>
      <c r="B52" s="35" t="s">
        <v>49</v>
      </c>
      <c r="C52" s="27">
        <v>48.2</v>
      </c>
      <c r="D52" s="27">
        <v>48.29</v>
      </c>
      <c r="E52" s="27">
        <v>48.25</v>
      </c>
      <c r="F52" s="27">
        <v>48.89</v>
      </c>
      <c r="G52" s="3">
        <f>E52/C52*100</f>
        <v>100.10373443983403</v>
      </c>
      <c r="H52" s="3">
        <f t="shared" si="24"/>
        <v>101.24249326982813</v>
      </c>
      <c r="I52" s="27">
        <v>2</v>
      </c>
      <c r="J52" s="27">
        <v>2</v>
      </c>
      <c r="K52" s="27">
        <v>2</v>
      </c>
      <c r="L52" s="27">
        <v>2</v>
      </c>
      <c r="M52" s="3">
        <f t="shared" si="22"/>
        <v>100</v>
      </c>
      <c r="N52" s="3">
        <f t="shared" si="23"/>
        <v>100</v>
      </c>
      <c r="O52" s="27">
        <v>46.15</v>
      </c>
      <c r="P52" s="27">
        <v>46.5</v>
      </c>
      <c r="Q52" s="70">
        <v>47</v>
      </c>
      <c r="R52" s="70">
        <v>48.5</v>
      </c>
      <c r="S52" s="3">
        <f t="shared" si="25"/>
        <v>101.84182015167931</v>
      </c>
      <c r="T52" s="3">
        <f t="shared" si="25"/>
        <v>104.3010752688172</v>
      </c>
      <c r="U52" s="27"/>
      <c r="V52" s="27"/>
      <c r="W52" s="27"/>
      <c r="X52" s="27"/>
      <c r="Y52" s="3" t="e">
        <f t="shared" si="4"/>
        <v>#DIV/0!</v>
      </c>
      <c r="Z52" s="3" t="e">
        <f t="shared" si="5"/>
        <v>#DIV/0!</v>
      </c>
      <c r="AA52" s="27"/>
      <c r="AB52" s="27"/>
      <c r="AC52" s="27"/>
      <c r="AD52" s="27"/>
      <c r="AE52" s="3" t="e">
        <f t="shared" si="6"/>
        <v>#DIV/0!</v>
      </c>
      <c r="AF52" s="3" t="e">
        <f t="shared" si="7"/>
        <v>#DIV/0!</v>
      </c>
      <c r="AG52" s="23">
        <f t="shared" si="26"/>
        <v>32.116666666666667</v>
      </c>
      <c r="AH52" s="23">
        <f t="shared" si="26"/>
        <v>32.263333333333328</v>
      </c>
      <c r="AI52" s="23">
        <f t="shared" si="26"/>
        <v>32.416666666666664</v>
      </c>
      <c r="AJ52" s="23">
        <f t="shared" si="26"/>
        <v>33.130000000000003</v>
      </c>
      <c r="AK52" s="24">
        <f t="shared" si="16"/>
        <v>100.93409444732744</v>
      </c>
      <c r="AL52" s="24">
        <f t="shared" si="17"/>
        <v>102.68622791610707</v>
      </c>
      <c r="AM52" s="4"/>
    </row>
    <row r="53" spans="1:39" ht="18.399999999999999" customHeight="1" x14ac:dyDescent="0.25">
      <c r="A53" s="36">
        <v>44</v>
      </c>
      <c r="B53" s="35" t="s">
        <v>50</v>
      </c>
      <c r="C53" s="27">
        <v>47.89</v>
      </c>
      <c r="D53" s="27">
        <v>47.91</v>
      </c>
      <c r="E53" s="27">
        <v>47.95</v>
      </c>
      <c r="F53" s="27">
        <v>48.71</v>
      </c>
      <c r="G53" s="3">
        <f t="shared" si="24"/>
        <v>100.12528711630821</v>
      </c>
      <c r="H53" s="3">
        <f t="shared" si="24"/>
        <v>101.66979753704864</v>
      </c>
      <c r="I53" s="27">
        <v>2</v>
      </c>
      <c r="J53" s="27">
        <v>2</v>
      </c>
      <c r="K53" s="27">
        <v>2</v>
      </c>
      <c r="L53" s="27">
        <v>2</v>
      </c>
      <c r="M53" s="3">
        <f t="shared" si="22"/>
        <v>100</v>
      </c>
      <c r="N53" s="3">
        <f t="shared" si="23"/>
        <v>100</v>
      </c>
      <c r="O53" s="27">
        <v>47.1</v>
      </c>
      <c r="P53" s="27">
        <v>47.3</v>
      </c>
      <c r="Q53" s="70">
        <v>46</v>
      </c>
      <c r="R53" s="70">
        <v>48</v>
      </c>
      <c r="S53" s="3">
        <f t="shared" si="25"/>
        <v>97.664543524416132</v>
      </c>
      <c r="T53" s="3">
        <f t="shared" si="25"/>
        <v>101.47991543340382</v>
      </c>
      <c r="U53" s="27"/>
      <c r="V53" s="27"/>
      <c r="W53" s="27"/>
      <c r="X53" s="27"/>
      <c r="Y53" s="3" t="e">
        <f t="shared" si="4"/>
        <v>#DIV/0!</v>
      </c>
      <c r="Z53" s="3" t="e">
        <f t="shared" si="5"/>
        <v>#DIV/0!</v>
      </c>
      <c r="AA53" s="27"/>
      <c r="AB53" s="27"/>
      <c r="AC53" s="27"/>
      <c r="AD53" s="27"/>
      <c r="AE53" s="3" t="e">
        <f t="shared" si="6"/>
        <v>#DIV/0!</v>
      </c>
      <c r="AF53" s="3" t="e">
        <f t="shared" si="7"/>
        <v>#DIV/0!</v>
      </c>
      <c r="AG53" s="23">
        <f t="shared" si="26"/>
        <v>32.330000000000005</v>
      </c>
      <c r="AH53" s="23">
        <f t="shared" si="26"/>
        <v>32.403333333333329</v>
      </c>
      <c r="AI53" s="23">
        <f t="shared" si="26"/>
        <v>31.983333333333334</v>
      </c>
      <c r="AJ53" s="23">
        <f t="shared" si="26"/>
        <v>32.903333333333336</v>
      </c>
      <c r="AK53" s="24">
        <f t="shared" si="16"/>
        <v>98.927724507681191</v>
      </c>
      <c r="AL53" s="24">
        <f t="shared" si="17"/>
        <v>101.54305112642734</v>
      </c>
      <c r="AM53" s="4"/>
    </row>
    <row r="54" spans="1:39" x14ac:dyDescent="0.25">
      <c r="B54" s="6"/>
      <c r="C54" s="6"/>
      <c r="D54" s="6"/>
      <c r="E54" s="6"/>
      <c r="F54" s="6"/>
      <c r="I54" s="6"/>
      <c r="J54" s="6"/>
      <c r="K54" s="6"/>
      <c r="L54" s="6"/>
      <c r="O54" s="6"/>
      <c r="P54" s="6"/>
      <c r="Q54" s="6"/>
      <c r="R54" s="6"/>
      <c r="U54" s="6"/>
      <c r="V54" s="6"/>
      <c r="W54" s="6"/>
      <c r="X54" s="6"/>
      <c r="AA54" s="6"/>
      <c r="AB54" s="6"/>
      <c r="AC54" s="6"/>
      <c r="AD54" s="6"/>
      <c r="AG54" s="6"/>
      <c r="AH54" s="6"/>
      <c r="AI54" s="6"/>
      <c r="AJ54" s="6"/>
    </row>
    <row r="55" spans="1:39" s="19" customFormat="1" ht="17.25" x14ac:dyDescent="0.25">
      <c r="A55" s="33"/>
      <c r="B55" s="17" t="s">
        <v>65</v>
      </c>
      <c r="C55" s="18"/>
      <c r="D55" s="18"/>
      <c r="E55" s="18"/>
      <c r="F55" s="18"/>
      <c r="G55" s="25"/>
      <c r="H55" s="25"/>
      <c r="I55" s="18"/>
      <c r="J55" s="18"/>
      <c r="K55" s="18"/>
      <c r="L55" s="18"/>
      <c r="O55" s="20"/>
      <c r="P55" s="20"/>
      <c r="Q55" s="20"/>
      <c r="R55" s="20"/>
      <c r="U55" s="20"/>
      <c r="V55" s="20"/>
      <c r="W55" s="20"/>
      <c r="X55" s="20"/>
      <c r="AA55" s="20"/>
      <c r="AB55" s="20"/>
      <c r="AC55" s="20"/>
      <c r="AD55" s="20"/>
      <c r="AG55" s="20"/>
      <c r="AH55" s="20"/>
      <c r="AI55" s="20"/>
      <c r="AJ55" s="20"/>
    </row>
    <row r="56" spans="1:39" s="19" customFormat="1" ht="17.25" x14ac:dyDescent="0.25">
      <c r="A56" s="33"/>
      <c r="B56" s="17" t="s">
        <v>66</v>
      </c>
      <c r="C56" s="18"/>
      <c r="D56" s="18"/>
      <c r="E56" s="18"/>
      <c r="F56" s="18"/>
      <c r="G56" s="25"/>
      <c r="H56" s="25"/>
      <c r="I56" s="18"/>
      <c r="J56" s="18"/>
      <c r="K56" s="18"/>
      <c r="L56" s="18"/>
      <c r="O56" s="20"/>
      <c r="P56" s="20"/>
      <c r="Q56" s="20"/>
      <c r="R56" s="20"/>
      <c r="U56" s="20"/>
      <c r="V56" s="20"/>
      <c r="W56" s="20"/>
      <c r="X56" s="20"/>
      <c r="AA56" s="20"/>
      <c r="AB56" s="20"/>
      <c r="AC56" s="20"/>
      <c r="AD56" s="20"/>
      <c r="AG56" s="20"/>
      <c r="AH56" s="20"/>
      <c r="AI56" s="20"/>
      <c r="AJ56" s="20"/>
    </row>
    <row r="57" spans="1:39" s="19" customFormat="1" ht="19.7" customHeight="1" x14ac:dyDescent="0.25">
      <c r="A57" s="33"/>
      <c r="B57" s="21" t="s">
        <v>67</v>
      </c>
      <c r="C57" s="18"/>
      <c r="D57" s="18"/>
      <c r="E57" s="18"/>
      <c r="F57" s="18"/>
      <c r="G57" s="25"/>
      <c r="H57" s="25"/>
      <c r="I57" s="18"/>
      <c r="J57" s="18"/>
      <c r="K57" s="18"/>
      <c r="L57" s="18"/>
      <c r="O57" s="20"/>
      <c r="P57" s="20"/>
      <c r="Q57" s="20"/>
      <c r="R57" s="20"/>
      <c r="U57" s="20"/>
      <c r="V57" s="20"/>
      <c r="W57" s="20"/>
      <c r="X57" s="20"/>
      <c r="AA57" s="20"/>
      <c r="AB57" s="20"/>
      <c r="AC57" s="20"/>
      <c r="AD57" s="20"/>
      <c r="AG57" s="20"/>
      <c r="AH57" s="20"/>
      <c r="AI57" s="20"/>
      <c r="AJ57" s="20"/>
    </row>
    <row r="58" spans="1:39" s="19" customFormat="1" ht="16.350000000000001" customHeight="1" x14ac:dyDescent="0.25">
      <c r="A58" s="33"/>
      <c r="B58" s="22" t="s">
        <v>68</v>
      </c>
      <c r="C58" s="18"/>
      <c r="D58" s="18"/>
      <c r="E58" s="18"/>
      <c r="F58" s="18"/>
      <c r="G58" s="25"/>
      <c r="H58" s="25"/>
      <c r="I58" s="18"/>
      <c r="J58" s="18"/>
      <c r="K58" s="18"/>
      <c r="L58" s="18"/>
      <c r="O58" s="20"/>
      <c r="P58" s="20"/>
      <c r="Q58" s="20"/>
      <c r="R58" s="20"/>
      <c r="U58" s="20"/>
      <c r="V58" s="20"/>
      <c r="W58" s="20"/>
      <c r="X58" s="20"/>
      <c r="AA58" s="20"/>
      <c r="AB58" s="20"/>
      <c r="AC58" s="20"/>
      <c r="AD58" s="20"/>
      <c r="AG58" s="20"/>
      <c r="AH58" s="20"/>
      <c r="AI58" s="20"/>
      <c r="AJ58" s="20"/>
    </row>
    <row r="59" spans="1:39" s="42" customFormat="1" x14ac:dyDescent="0.25">
      <c r="A59" s="40"/>
      <c r="B59" s="41" t="s">
        <v>73</v>
      </c>
    </row>
  </sheetData>
  <mergeCells count="42">
    <mergeCell ref="B6:B9"/>
    <mergeCell ref="A6:A9"/>
    <mergeCell ref="AE7:AE8"/>
    <mergeCell ref="AF7:AF8"/>
    <mergeCell ref="I7:L7"/>
    <mergeCell ref="I8:J8"/>
    <mergeCell ref="K8:L8"/>
    <mergeCell ref="O7:R7"/>
    <mergeCell ref="O8:P8"/>
    <mergeCell ref="Q8:R8"/>
    <mergeCell ref="C6:H6"/>
    <mergeCell ref="C7:F7"/>
    <mergeCell ref="C8:D8"/>
    <mergeCell ref="E8:F8"/>
    <mergeCell ref="G7:G8"/>
    <mergeCell ref="H7:H8"/>
    <mergeCell ref="Z7:Z8"/>
    <mergeCell ref="I6:N6"/>
    <mergeCell ref="M7:M8"/>
    <mergeCell ref="N7:N8"/>
    <mergeCell ref="U7:X7"/>
    <mergeCell ref="U8:V8"/>
    <mergeCell ref="W8:X8"/>
    <mergeCell ref="O6:T6"/>
    <mergeCell ref="S7:S8"/>
    <mergeCell ref="T7:T8"/>
    <mergeCell ref="AM6:AM9"/>
    <mergeCell ref="C4:D4"/>
    <mergeCell ref="E2:N2"/>
    <mergeCell ref="E3:N3"/>
    <mergeCell ref="AL7:AL8"/>
    <mergeCell ref="AG6:AL6"/>
    <mergeCell ref="AA6:AF6"/>
    <mergeCell ref="AA7:AD7"/>
    <mergeCell ref="AA8:AB8"/>
    <mergeCell ref="AC8:AD8"/>
    <mergeCell ref="AG7:AJ7"/>
    <mergeCell ref="AK7:AK8"/>
    <mergeCell ref="AG8:AH8"/>
    <mergeCell ref="AI8:AJ8"/>
    <mergeCell ref="U6:Z6"/>
    <mergeCell ref="Y7:Y8"/>
  </mergeCells>
  <dataValidations count="2">
    <dataValidation type="decimal" allowBlank="1" showErrorMessage="1" errorTitle="Ошибка" error="Допускается ввод только действительных чисел!" sqref="B54 AG54:AJ58 C54:F58 U54:X58 O54:R58 I54:L58 AA54:AD5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O25:R25 O19:R20">
      <formula1>0</formula1>
      <formula2>9.99999999999999E+23</formula2>
    </dataValidation>
  </dataValidations>
  <pageMargins left="0.25" right="0.25" top="0.75" bottom="0.75" header="0.3" footer="0.3"/>
  <pageSetup scale="35" orientation="landscape" errors="blank" r:id="rId1"/>
  <ignoredErrors>
    <ignoredError sqref="B10:B48 E9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2021-05-17T05:59:26Z</cp:lastPrinted>
  <dcterms:created xsi:type="dcterms:W3CDTF">2019-04-12T12:49:31Z</dcterms:created>
  <dcterms:modified xsi:type="dcterms:W3CDTF">2021-11-19T09:54:24Z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