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33" i="1" l="1"/>
  <c r="K33" i="1"/>
  <c r="J33" i="1"/>
  <c r="F33" i="1"/>
  <c r="L32" i="1"/>
  <c r="K32" i="1"/>
  <c r="J32" i="1"/>
  <c r="F32" i="1"/>
  <c r="L31" i="1"/>
  <c r="K31" i="1"/>
  <c r="J31" i="1"/>
  <c r="F31" i="1"/>
  <c r="E29" i="1"/>
  <c r="E31" i="1" l="1"/>
  <c r="E32" i="1"/>
  <c r="E33" i="1"/>
  <c r="E17" i="1"/>
  <c r="E16" i="1"/>
  <c r="L28" i="1"/>
  <c r="K28" i="1"/>
  <c r="J28" i="1"/>
  <c r="I28" i="1"/>
  <c r="H28" i="1"/>
  <c r="G28" i="1"/>
  <c r="F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F38" i="1" l="1"/>
  <c r="L38" i="1"/>
  <c r="F37" i="1"/>
  <c r="L37" i="1"/>
  <c r="F36" i="1"/>
  <c r="L36" i="1"/>
  <c r="F23" i="1"/>
  <c r="G23" i="1"/>
  <c r="H23" i="1"/>
  <c r="I23" i="1"/>
  <c r="K23" i="1"/>
  <c r="L23" i="1"/>
  <c r="F22" i="1"/>
  <c r="G22" i="1"/>
  <c r="H22" i="1"/>
  <c r="I22" i="1"/>
  <c r="F21" i="1"/>
  <c r="G21" i="1"/>
  <c r="H21" i="1"/>
  <c r="I21" i="1"/>
  <c r="L21" i="1"/>
  <c r="G13" i="1"/>
  <c r="E13" i="1" s="1"/>
  <c r="H13" i="1"/>
  <c r="G12" i="1"/>
  <c r="H12" i="1"/>
  <c r="H11" i="1"/>
  <c r="G11" i="1"/>
  <c r="E11" i="1" s="1"/>
  <c r="E36" i="1" l="1"/>
  <c r="E37" i="1"/>
  <c r="E12" i="1"/>
  <c r="E9" i="1" s="1"/>
  <c r="E23" i="1"/>
  <c r="E21" i="1"/>
  <c r="E22" i="1"/>
</calcChain>
</file>

<file path=xl/sharedStrings.xml><?xml version="1.0" encoding="utf-8"?>
<sst xmlns="http://schemas.openxmlformats.org/spreadsheetml/2006/main" count="54" uniqueCount="24">
  <si>
    <t xml:space="preserve"> № </t>
  </si>
  <si>
    <t>п/п</t>
  </si>
  <si>
    <t xml:space="preserve">Наименование мероприятия </t>
  </si>
  <si>
    <t>Программы</t>
  </si>
  <si>
    <t>Объемы и источники финансирования</t>
  </si>
  <si>
    <t>Источник финансирования</t>
  </si>
  <si>
    <t>Объемы финансирования (млн. руб.)</t>
  </si>
  <si>
    <t>Всего</t>
  </si>
  <si>
    <t>В т.ч. по годам реализации Программы</t>
  </si>
  <si>
    <t>Строительство (приобретение) жилья для граждан, проживающих в сельских поселениях Муниципального района,– всего</t>
  </si>
  <si>
    <t>Объем финансирования – всего,</t>
  </si>
  <si>
    <t>в том числе за счет средств:</t>
  </si>
  <si>
    <t>- федеральный бюджет</t>
  </si>
  <si>
    <t>- бюджет МО</t>
  </si>
  <si>
    <t>Строительство (приобретение) жилья  в сельских поселениях Муниципального района для молодых семей и молодых специалистов– всего</t>
  </si>
  <si>
    <t>Строительство плоскостных спортивных сооружений– всего</t>
  </si>
  <si>
    <t>Строительство распределительных сетей газопровода - всего,</t>
  </si>
  <si>
    <t>Итого по всем мероприятиям Программы</t>
  </si>
  <si>
    <t xml:space="preserve">Объемы и источники финансирования мероприятий Программы </t>
  </si>
  <si>
    <t>в 2014-2020 годах</t>
  </si>
  <si>
    <t>Строительство локальных сетей водоснабжения – всего</t>
  </si>
  <si>
    <t>- областной бюджет</t>
  </si>
  <si>
    <t>Строительство ФАП – всего</t>
  </si>
  <si>
    <r>
      <t xml:space="preserve">                                                                 </t>
    </r>
    <r>
      <rPr>
        <sz val="12"/>
        <color theme="1"/>
        <rFont val="Times New Roman"/>
        <family val="1"/>
        <charset val="204"/>
      </rPr>
      <t>Таблица  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</si>
</sst>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3" xfId="0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4" fillId="0" borderId="10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5" fillId="0" borderId="28" xfId="0" applyFont="1" applyBorder="1" applyAlignment="1">
      <alignment horizontal="justify" vertical="center" wrapText="1"/>
    </xf>
    <xf numFmtId="0" fontId="4" fillId="0" borderId="27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49" fontId="5" fillId="0" borderId="9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164" fontId="4" fillId="0" borderId="22" xfId="0" applyNumberFormat="1" applyFont="1" applyBorder="1" applyAlignment="1">
      <alignment horizontal="justify" vertical="center" wrapText="1"/>
    </xf>
    <xf numFmtId="164" fontId="4" fillId="0" borderId="23" xfId="0" applyNumberFormat="1" applyFont="1" applyBorder="1" applyAlignment="1">
      <alignment horizontal="justify" vertical="center" wrapText="1"/>
    </xf>
    <xf numFmtId="164" fontId="4" fillId="0" borderId="24" xfId="0" applyNumberFormat="1" applyFont="1" applyBorder="1" applyAlignment="1">
      <alignment horizontal="justify" vertical="center" wrapText="1"/>
    </xf>
    <xf numFmtId="164" fontId="4" fillId="0" borderId="25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justify" vertical="center" wrapText="1"/>
    </xf>
    <xf numFmtId="164" fontId="4" fillId="0" borderId="21" xfId="0" applyNumberFormat="1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workbookViewId="0">
      <selection activeCell="J1" sqref="J1"/>
    </sheetView>
  </sheetViews>
  <sheetFormatPr defaultRowHeight="15" x14ac:dyDescent="0.25"/>
  <cols>
    <col min="2" max="2" width="4.85546875" style="24" customWidth="1"/>
    <col min="3" max="3" width="27" customWidth="1"/>
    <col min="4" max="4" width="22.28515625" customWidth="1"/>
    <col min="5" max="5" width="9.5703125" customWidth="1"/>
  </cols>
  <sheetData>
    <row r="1" spans="2:12" ht="15.75" x14ac:dyDescent="0.25">
      <c r="J1" s="18" t="s">
        <v>23</v>
      </c>
    </row>
    <row r="2" spans="2:12" ht="18.75" x14ac:dyDescent="0.25">
      <c r="E2" s="17" t="s">
        <v>18</v>
      </c>
    </row>
    <row r="3" spans="2:12" ht="19.5" thickBot="1" x14ac:dyDescent="0.3">
      <c r="D3" s="17" t="s">
        <v>19</v>
      </c>
    </row>
    <row r="4" spans="2:12" ht="16.5" thickTop="1" thickBot="1" x14ac:dyDescent="0.3">
      <c r="B4" s="21" t="s">
        <v>0</v>
      </c>
      <c r="C4" s="2" t="s">
        <v>2</v>
      </c>
      <c r="D4" s="47" t="s">
        <v>4</v>
      </c>
      <c r="E4" s="48"/>
      <c r="F4" s="48"/>
      <c r="G4" s="48"/>
      <c r="H4" s="48"/>
      <c r="I4" s="48"/>
      <c r="J4" s="48"/>
      <c r="K4" s="48"/>
      <c r="L4" s="49"/>
    </row>
    <row r="5" spans="2:12" ht="15.75" thickBot="1" x14ac:dyDescent="0.3">
      <c r="B5" s="19" t="s">
        <v>1</v>
      </c>
      <c r="C5" s="3" t="s">
        <v>3</v>
      </c>
      <c r="D5" s="50" t="s">
        <v>5</v>
      </c>
      <c r="E5" s="52" t="s">
        <v>6</v>
      </c>
      <c r="F5" s="53"/>
      <c r="G5" s="53"/>
      <c r="H5" s="53"/>
      <c r="I5" s="53"/>
      <c r="J5" s="53"/>
      <c r="K5" s="53"/>
      <c r="L5" s="54"/>
    </row>
    <row r="6" spans="2:12" ht="15.75" thickBot="1" x14ac:dyDescent="0.3">
      <c r="B6" s="25"/>
      <c r="C6" s="4"/>
      <c r="D6" s="44"/>
      <c r="E6" s="55" t="s">
        <v>7</v>
      </c>
      <c r="F6" s="57" t="s">
        <v>8</v>
      </c>
      <c r="G6" s="53"/>
      <c r="H6" s="53"/>
      <c r="I6" s="53"/>
      <c r="J6" s="53"/>
      <c r="K6" s="53"/>
      <c r="L6" s="54"/>
    </row>
    <row r="7" spans="2:12" ht="15.75" thickBot="1" x14ac:dyDescent="0.3">
      <c r="B7" s="26"/>
      <c r="C7" s="5"/>
      <c r="D7" s="51"/>
      <c r="E7" s="56"/>
      <c r="F7" s="6">
        <v>2014</v>
      </c>
      <c r="G7" s="6">
        <v>2015</v>
      </c>
      <c r="H7" s="6">
        <v>2016</v>
      </c>
      <c r="I7" s="6">
        <v>2017</v>
      </c>
      <c r="J7" s="6">
        <v>2018</v>
      </c>
      <c r="K7" s="6">
        <v>2019</v>
      </c>
      <c r="L7" s="7">
        <v>2020</v>
      </c>
    </row>
    <row r="8" spans="2:12" ht="16.5" thickTop="1" thickBot="1" x14ac:dyDescent="0.3">
      <c r="B8" s="20">
        <v>1</v>
      </c>
      <c r="C8" s="8">
        <v>2</v>
      </c>
      <c r="D8" s="8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8">
        <v>11</v>
      </c>
    </row>
    <row r="9" spans="2:12" ht="61.5" customHeight="1" thickTop="1" x14ac:dyDescent="0.25">
      <c r="B9" s="43">
        <v>1</v>
      </c>
      <c r="C9" s="10" t="s">
        <v>9</v>
      </c>
      <c r="D9" s="10" t="s">
        <v>10</v>
      </c>
      <c r="E9" s="58">
        <f>SUM(E11:E13)</f>
        <v>7.3379999999999992</v>
      </c>
      <c r="F9" s="34">
        <v>5.9189999999999996</v>
      </c>
      <c r="G9" s="34">
        <v>0</v>
      </c>
      <c r="H9" s="34">
        <v>0</v>
      </c>
      <c r="I9" s="34">
        <v>1.419</v>
      </c>
      <c r="J9" s="34">
        <v>0</v>
      </c>
      <c r="K9" s="34">
        <v>0</v>
      </c>
      <c r="L9" s="36">
        <v>0</v>
      </c>
    </row>
    <row r="10" spans="2:12" ht="32.25" customHeight="1" thickBot="1" x14ac:dyDescent="0.3">
      <c r="B10" s="44"/>
      <c r="C10" s="10"/>
      <c r="D10" s="11" t="s">
        <v>11</v>
      </c>
      <c r="E10" s="59"/>
      <c r="F10" s="35"/>
      <c r="G10" s="35"/>
      <c r="H10" s="35"/>
      <c r="I10" s="35"/>
      <c r="J10" s="35"/>
      <c r="K10" s="35"/>
      <c r="L10" s="37"/>
    </row>
    <row r="11" spans="2:12" ht="15.75" thickBot="1" x14ac:dyDescent="0.3">
      <c r="B11" s="44"/>
      <c r="C11" s="4"/>
      <c r="D11" s="12" t="s">
        <v>12</v>
      </c>
      <c r="E11" s="13">
        <f>SUM(F11:L11)</f>
        <v>2.5409999999999999</v>
      </c>
      <c r="F11" s="13">
        <v>1.736</v>
      </c>
      <c r="G11" s="13">
        <f>G9*25/100</f>
        <v>0</v>
      </c>
      <c r="H11" s="13">
        <f t="shared" ref="H11" si="0">H9*25/100</f>
        <v>0</v>
      </c>
      <c r="I11" s="13">
        <v>0.80500000000000005</v>
      </c>
      <c r="J11" s="13">
        <v>0</v>
      </c>
      <c r="K11" s="13">
        <v>0</v>
      </c>
      <c r="L11" s="13">
        <v>0</v>
      </c>
    </row>
    <row r="12" spans="2:12" ht="15.75" thickBot="1" x14ac:dyDescent="0.3">
      <c r="B12" s="44"/>
      <c r="C12" s="4"/>
      <c r="D12" s="31" t="s">
        <v>21</v>
      </c>
      <c r="E12" s="13">
        <f>SUM(F12:L12)</f>
        <v>4.2809999999999997</v>
      </c>
      <c r="F12" s="13">
        <v>3.69</v>
      </c>
      <c r="G12" s="13">
        <f t="shared" ref="G12:H12" si="1">G9*70/100</f>
        <v>0</v>
      </c>
      <c r="H12" s="13">
        <f t="shared" si="1"/>
        <v>0</v>
      </c>
      <c r="I12" s="13">
        <v>0.59099999999999997</v>
      </c>
      <c r="J12" s="13">
        <v>0</v>
      </c>
      <c r="K12" s="13">
        <v>0</v>
      </c>
      <c r="L12" s="13">
        <v>0</v>
      </c>
    </row>
    <row r="13" spans="2:12" ht="15.75" thickBot="1" x14ac:dyDescent="0.3">
      <c r="B13" s="44"/>
      <c r="C13" s="1"/>
      <c r="D13" s="14" t="s">
        <v>13</v>
      </c>
      <c r="E13" s="13">
        <f>SUM(F13:L13)</f>
        <v>0.51600000000000001</v>
      </c>
      <c r="F13" s="13">
        <v>0.49299999999999999</v>
      </c>
      <c r="G13" s="13">
        <f t="shared" ref="G13:H13" si="2">G9*5/100</f>
        <v>0</v>
      </c>
      <c r="H13" s="13">
        <f t="shared" si="2"/>
        <v>0</v>
      </c>
      <c r="I13" s="13">
        <v>2.3E-2</v>
      </c>
      <c r="J13" s="13">
        <v>0</v>
      </c>
      <c r="K13" s="13">
        <v>0</v>
      </c>
      <c r="L13" s="13">
        <v>0</v>
      </c>
    </row>
    <row r="14" spans="2:12" ht="64.5" thickTop="1" x14ac:dyDescent="0.25">
      <c r="B14" s="43">
        <v>2</v>
      </c>
      <c r="C14" s="10" t="s">
        <v>14</v>
      </c>
      <c r="D14" s="10" t="s">
        <v>10</v>
      </c>
      <c r="E14" s="45">
        <v>25.170999999999999</v>
      </c>
      <c r="F14" s="39">
        <v>3.25</v>
      </c>
      <c r="G14" s="39">
        <v>2.9409999999999998</v>
      </c>
      <c r="H14" s="39">
        <v>7.1689999999999996</v>
      </c>
      <c r="I14" s="39">
        <v>7.0629999999999997</v>
      </c>
      <c r="J14" s="39">
        <v>4.032</v>
      </c>
      <c r="K14" s="39">
        <v>0</v>
      </c>
      <c r="L14" s="41">
        <v>0.71599999999999997</v>
      </c>
    </row>
    <row r="15" spans="2:12" ht="26.25" thickBot="1" x14ac:dyDescent="0.3">
      <c r="B15" s="44"/>
      <c r="C15" s="10"/>
      <c r="D15" s="11" t="s">
        <v>11</v>
      </c>
      <c r="E15" s="46"/>
      <c r="F15" s="40"/>
      <c r="G15" s="40"/>
      <c r="H15" s="40"/>
      <c r="I15" s="40"/>
      <c r="J15" s="40"/>
      <c r="K15" s="40"/>
      <c r="L15" s="42"/>
    </row>
    <row r="16" spans="2:12" ht="15.75" thickBot="1" x14ac:dyDescent="0.3">
      <c r="B16" s="44"/>
      <c r="C16" s="4"/>
      <c r="D16" s="12" t="s">
        <v>12</v>
      </c>
      <c r="E16" s="13">
        <f>SUM(F16:L16)</f>
        <v>12.399000000000001</v>
      </c>
      <c r="F16" s="13">
        <v>0.96599999999999997</v>
      </c>
      <c r="G16" s="13">
        <v>2.0289999999999999</v>
      </c>
      <c r="H16" s="13">
        <v>4.9470000000000001</v>
      </c>
      <c r="I16" s="13">
        <v>3.7429999999999999</v>
      </c>
      <c r="J16" s="13">
        <v>0.71399999999999997</v>
      </c>
      <c r="K16" s="13">
        <v>0</v>
      </c>
      <c r="L16" s="13">
        <v>0</v>
      </c>
    </row>
    <row r="17" spans="2:12" ht="15.75" thickBot="1" x14ac:dyDescent="0.3">
      <c r="B17" s="44"/>
      <c r="C17" s="4"/>
      <c r="D17" s="31" t="s">
        <v>21</v>
      </c>
      <c r="E17" s="13">
        <f>SUM(F17:L17)</f>
        <v>11.328999999999999</v>
      </c>
      <c r="F17" s="13">
        <v>2.052</v>
      </c>
      <c r="G17" s="13">
        <v>0.87</v>
      </c>
      <c r="H17" s="13">
        <v>2.12</v>
      </c>
      <c r="I17" s="13">
        <v>3.2189999999999999</v>
      </c>
      <c r="J17" s="13">
        <v>3.0680000000000001</v>
      </c>
      <c r="K17" s="13">
        <v>0</v>
      </c>
      <c r="L17" s="13">
        <v>0</v>
      </c>
    </row>
    <row r="18" spans="2:12" ht="15.75" thickBot="1" x14ac:dyDescent="0.3">
      <c r="B18" s="44"/>
      <c r="C18" s="1"/>
      <c r="D18" s="14" t="s">
        <v>13</v>
      </c>
      <c r="E18" s="13">
        <v>1.4430000000000001</v>
      </c>
      <c r="F18" s="13">
        <v>0.23200000000000001</v>
      </c>
      <c r="G18" s="13">
        <v>4.2000000000000003E-2</v>
      </c>
      <c r="H18" s="13">
        <v>0.10199999999999999</v>
      </c>
      <c r="I18" s="13">
        <v>0.10100000000000001</v>
      </c>
      <c r="J18" s="13">
        <v>0.25</v>
      </c>
      <c r="K18" s="13">
        <v>0</v>
      </c>
      <c r="L18" s="13">
        <v>0.71599999999999997</v>
      </c>
    </row>
    <row r="19" spans="2:12" ht="26.25" thickTop="1" x14ac:dyDescent="0.25">
      <c r="B19" s="43">
        <v>3</v>
      </c>
      <c r="C19" s="15" t="s">
        <v>15</v>
      </c>
      <c r="D19" s="10" t="s">
        <v>10</v>
      </c>
      <c r="E19" s="58">
        <v>1.2E-2</v>
      </c>
      <c r="F19" s="34">
        <v>0</v>
      </c>
      <c r="G19" s="34">
        <v>0</v>
      </c>
      <c r="H19" s="34">
        <v>0</v>
      </c>
      <c r="I19" s="34">
        <v>0</v>
      </c>
      <c r="J19" s="34">
        <v>1.2E-2</v>
      </c>
      <c r="K19" s="34">
        <v>0</v>
      </c>
      <c r="L19" s="36">
        <v>0</v>
      </c>
    </row>
    <row r="20" spans="2:12" ht="26.25" thickBot="1" x14ac:dyDescent="0.3">
      <c r="B20" s="44"/>
      <c r="C20" s="15"/>
      <c r="D20" s="11" t="s">
        <v>11</v>
      </c>
      <c r="E20" s="59"/>
      <c r="F20" s="35"/>
      <c r="G20" s="35"/>
      <c r="H20" s="35"/>
      <c r="I20" s="35"/>
      <c r="J20" s="35"/>
      <c r="K20" s="35"/>
      <c r="L20" s="37"/>
    </row>
    <row r="21" spans="2:12" ht="15.75" thickBot="1" x14ac:dyDescent="0.3">
      <c r="B21" s="44"/>
      <c r="C21" s="4"/>
      <c r="D21" s="12" t="s">
        <v>12</v>
      </c>
      <c r="E21" s="13">
        <f>SUM(F21:L21)</f>
        <v>0</v>
      </c>
      <c r="F21" s="13">
        <f t="shared" ref="F21:L21" si="3">F19*25/100</f>
        <v>0</v>
      </c>
      <c r="G21" s="13">
        <f t="shared" si="3"/>
        <v>0</v>
      </c>
      <c r="H21" s="13">
        <f t="shared" si="3"/>
        <v>0</v>
      </c>
      <c r="I21" s="13">
        <f t="shared" si="3"/>
        <v>0</v>
      </c>
      <c r="J21" s="13"/>
      <c r="K21" s="13">
        <v>0</v>
      </c>
      <c r="L21" s="13">
        <f t="shared" si="3"/>
        <v>0</v>
      </c>
    </row>
    <row r="22" spans="2:12" ht="15.75" thickBot="1" x14ac:dyDescent="0.3">
      <c r="B22" s="44"/>
      <c r="C22" s="4"/>
      <c r="D22" s="31" t="s">
        <v>21</v>
      </c>
      <c r="E22" s="13">
        <f>SUM(F22:L22)</f>
        <v>0</v>
      </c>
      <c r="F22" s="13">
        <f t="shared" ref="F22:I22" si="4">F19*70/100</f>
        <v>0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/>
      <c r="K22" s="13">
        <v>0</v>
      </c>
      <c r="L22" s="16">
        <v>0</v>
      </c>
    </row>
    <row r="23" spans="2:12" ht="15.75" thickBot="1" x14ac:dyDescent="0.3">
      <c r="B23" s="51"/>
      <c r="C23" s="1"/>
      <c r="D23" s="22" t="s">
        <v>13</v>
      </c>
      <c r="E23" s="28">
        <f>SUM(F23:L23)</f>
        <v>1.2E-2</v>
      </c>
      <c r="F23" s="28">
        <f t="shared" ref="F23:L23" si="5">F19*5/100</f>
        <v>0</v>
      </c>
      <c r="G23" s="28">
        <f t="shared" si="5"/>
        <v>0</v>
      </c>
      <c r="H23" s="28">
        <f t="shared" si="5"/>
        <v>0</v>
      </c>
      <c r="I23" s="28">
        <f t="shared" si="5"/>
        <v>0</v>
      </c>
      <c r="J23" s="28">
        <v>1.2E-2</v>
      </c>
      <c r="K23" s="28">
        <f t="shared" si="5"/>
        <v>0</v>
      </c>
      <c r="L23" s="28">
        <f t="shared" si="5"/>
        <v>0</v>
      </c>
    </row>
    <row r="24" spans="2:12" ht="39" thickTop="1" x14ac:dyDescent="0.25">
      <c r="B24" s="43">
        <v>4</v>
      </c>
      <c r="C24" s="27" t="s">
        <v>16</v>
      </c>
      <c r="D24" s="29" t="s">
        <v>10</v>
      </c>
      <c r="E24" s="62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</row>
    <row r="25" spans="2:12" ht="26.25" thickBot="1" x14ac:dyDescent="0.3">
      <c r="B25" s="44"/>
      <c r="C25" s="27"/>
      <c r="D25" s="30" t="s">
        <v>11</v>
      </c>
      <c r="E25" s="59"/>
      <c r="F25" s="35"/>
      <c r="G25" s="35"/>
      <c r="H25" s="35"/>
      <c r="I25" s="35"/>
      <c r="J25" s="35"/>
      <c r="K25" s="35"/>
      <c r="L25" s="35"/>
    </row>
    <row r="26" spans="2:12" ht="15.75" thickBot="1" x14ac:dyDescent="0.3">
      <c r="B26" s="44"/>
      <c r="C26" s="4"/>
      <c r="D26" s="12" t="s">
        <v>12</v>
      </c>
      <c r="E26" s="13">
        <f>E24*25/100</f>
        <v>0</v>
      </c>
      <c r="F26" s="13">
        <f t="shared" ref="F26:L26" si="6">F24*25/100</f>
        <v>0</v>
      </c>
      <c r="G26" s="13">
        <f t="shared" si="6"/>
        <v>0</v>
      </c>
      <c r="H26" s="13">
        <f t="shared" si="6"/>
        <v>0</v>
      </c>
      <c r="I26" s="13">
        <f t="shared" si="6"/>
        <v>0</v>
      </c>
      <c r="J26" s="13">
        <f t="shared" si="6"/>
        <v>0</v>
      </c>
      <c r="K26" s="13">
        <f t="shared" si="6"/>
        <v>0</v>
      </c>
      <c r="L26" s="13">
        <f t="shared" si="6"/>
        <v>0</v>
      </c>
    </row>
    <row r="27" spans="2:12" ht="15.75" thickBot="1" x14ac:dyDescent="0.3">
      <c r="B27" s="44"/>
      <c r="C27" s="4"/>
      <c r="D27" s="31" t="s">
        <v>21</v>
      </c>
      <c r="E27" s="13">
        <f>E24*70/100</f>
        <v>0</v>
      </c>
      <c r="F27" s="13">
        <f t="shared" ref="F27:L27" si="7">F24*70/100</f>
        <v>0</v>
      </c>
      <c r="G27" s="13">
        <f t="shared" si="7"/>
        <v>0</v>
      </c>
      <c r="H27" s="13">
        <f t="shared" si="7"/>
        <v>0</v>
      </c>
      <c r="I27" s="13">
        <f t="shared" si="7"/>
        <v>0</v>
      </c>
      <c r="J27" s="13">
        <f t="shared" si="7"/>
        <v>0</v>
      </c>
      <c r="K27" s="13">
        <f t="shared" si="7"/>
        <v>0</v>
      </c>
      <c r="L27" s="13">
        <f t="shared" si="7"/>
        <v>0</v>
      </c>
    </row>
    <row r="28" spans="2:12" ht="15.75" thickBot="1" x14ac:dyDescent="0.3">
      <c r="B28" s="44"/>
      <c r="C28" s="4"/>
      <c r="D28" s="12" t="s">
        <v>13</v>
      </c>
      <c r="E28" s="28">
        <v>1.2E-2</v>
      </c>
      <c r="F28" s="28">
        <f t="shared" ref="F28:L28" si="8">F24*5/100</f>
        <v>0</v>
      </c>
      <c r="G28" s="28">
        <f t="shared" si="8"/>
        <v>0</v>
      </c>
      <c r="H28" s="28">
        <f t="shared" si="8"/>
        <v>0</v>
      </c>
      <c r="I28" s="28">
        <f t="shared" si="8"/>
        <v>0</v>
      </c>
      <c r="J28" s="28">
        <f t="shared" si="8"/>
        <v>0</v>
      </c>
      <c r="K28" s="28">
        <f t="shared" si="8"/>
        <v>0</v>
      </c>
      <c r="L28" s="28">
        <f t="shared" si="8"/>
        <v>0</v>
      </c>
    </row>
    <row r="29" spans="2:12" ht="30.75" customHeight="1" thickTop="1" x14ac:dyDescent="0.25">
      <c r="B29" s="43">
        <v>5</v>
      </c>
      <c r="C29" s="60" t="s">
        <v>20</v>
      </c>
      <c r="D29" s="10" t="s">
        <v>10</v>
      </c>
      <c r="E29" s="58">
        <f>SUM(F29:L30)</f>
        <v>5.1120000000000001</v>
      </c>
      <c r="F29" s="34">
        <v>0</v>
      </c>
      <c r="G29" s="34">
        <v>1.1499999999999999</v>
      </c>
      <c r="H29" s="34">
        <v>2.8759999999999999</v>
      </c>
      <c r="I29" s="34">
        <v>1.0860000000000001</v>
      </c>
      <c r="J29" s="34">
        <v>0</v>
      </c>
      <c r="K29" s="34">
        <v>0</v>
      </c>
      <c r="L29" s="36">
        <v>0</v>
      </c>
    </row>
    <row r="30" spans="2:12" ht="26.25" thickBot="1" x14ac:dyDescent="0.3">
      <c r="B30" s="44"/>
      <c r="C30" s="61"/>
      <c r="D30" s="11" t="s">
        <v>11</v>
      </c>
      <c r="E30" s="59"/>
      <c r="F30" s="35"/>
      <c r="G30" s="35"/>
      <c r="H30" s="35"/>
      <c r="I30" s="35"/>
      <c r="J30" s="35"/>
      <c r="K30" s="35"/>
      <c r="L30" s="37"/>
    </row>
    <row r="31" spans="2:12" ht="15.75" thickBot="1" x14ac:dyDescent="0.3">
      <c r="B31" s="44"/>
      <c r="C31" s="61"/>
      <c r="D31" s="12" t="s">
        <v>12</v>
      </c>
      <c r="E31" s="13">
        <f>SUM(F31:L31)</f>
        <v>0</v>
      </c>
      <c r="F31" s="13">
        <f t="shared" ref="F31" si="9">F29*25/100</f>
        <v>0</v>
      </c>
      <c r="G31" s="13">
        <v>0</v>
      </c>
      <c r="H31" s="13">
        <v>0</v>
      </c>
      <c r="I31" s="13">
        <v>0</v>
      </c>
      <c r="J31" s="13">
        <f t="shared" ref="J31:L31" si="10">J29*25/100</f>
        <v>0</v>
      </c>
      <c r="K31" s="13">
        <f t="shared" si="10"/>
        <v>0</v>
      </c>
      <c r="L31" s="13">
        <f t="shared" si="10"/>
        <v>0</v>
      </c>
    </row>
    <row r="32" spans="2:12" ht="15.75" thickBot="1" x14ac:dyDescent="0.3">
      <c r="B32" s="44"/>
      <c r="C32" s="61"/>
      <c r="D32" s="31" t="s">
        <v>21</v>
      </c>
      <c r="E32" s="13">
        <f>SUM(F32:L32)</f>
        <v>0</v>
      </c>
      <c r="F32" s="13">
        <f t="shared" ref="F32" si="11">F29*70/100</f>
        <v>0</v>
      </c>
      <c r="G32" s="13">
        <v>0</v>
      </c>
      <c r="H32" s="13">
        <v>0</v>
      </c>
      <c r="I32" s="13">
        <v>0</v>
      </c>
      <c r="J32" s="13">
        <f t="shared" ref="J32:L32" si="12">J29*70/100</f>
        <v>0</v>
      </c>
      <c r="K32" s="13">
        <f t="shared" si="12"/>
        <v>0</v>
      </c>
      <c r="L32" s="13">
        <f t="shared" si="12"/>
        <v>0</v>
      </c>
    </row>
    <row r="33" spans="2:12" ht="15.75" thickBot="1" x14ac:dyDescent="0.3">
      <c r="B33" s="44"/>
      <c r="C33" s="61"/>
      <c r="D33" s="22" t="s">
        <v>13</v>
      </c>
      <c r="E33" s="28">
        <f>SUM(F33:L33)</f>
        <v>5.1120000000000001</v>
      </c>
      <c r="F33" s="28">
        <f t="shared" ref="F33" si="13">F29*5/100</f>
        <v>0</v>
      </c>
      <c r="G33" s="28">
        <v>1.1499999999999999</v>
      </c>
      <c r="H33" s="28">
        <v>2.8759999999999999</v>
      </c>
      <c r="I33" s="28">
        <v>1.0860000000000001</v>
      </c>
      <c r="J33" s="28">
        <f t="shared" ref="J33:L33" si="14">J29*5/100</f>
        <v>0</v>
      </c>
      <c r="K33" s="28">
        <f t="shared" si="14"/>
        <v>0</v>
      </c>
      <c r="L33" s="28">
        <f t="shared" si="14"/>
        <v>0</v>
      </c>
    </row>
    <row r="34" spans="2:12" ht="30.75" customHeight="1" thickTop="1" x14ac:dyDescent="0.25">
      <c r="B34" s="43">
        <v>6</v>
      </c>
      <c r="C34" s="60" t="s">
        <v>22</v>
      </c>
      <c r="D34" s="10" t="s">
        <v>10</v>
      </c>
      <c r="E34" s="58">
        <v>5.0970000000000004</v>
      </c>
      <c r="F34" s="34">
        <v>0</v>
      </c>
      <c r="G34" s="34">
        <v>0</v>
      </c>
      <c r="H34" s="34">
        <v>0</v>
      </c>
      <c r="I34" s="34">
        <v>0</v>
      </c>
      <c r="J34" s="34">
        <v>5.0780000000000003</v>
      </c>
      <c r="K34" s="34">
        <v>1.9E-2</v>
      </c>
      <c r="L34" s="36">
        <v>0</v>
      </c>
    </row>
    <row r="35" spans="2:12" ht="26.25" thickBot="1" x14ac:dyDescent="0.3">
      <c r="B35" s="44"/>
      <c r="C35" s="61"/>
      <c r="D35" s="11" t="s">
        <v>11</v>
      </c>
      <c r="E35" s="59"/>
      <c r="F35" s="35"/>
      <c r="G35" s="35"/>
      <c r="H35" s="35"/>
      <c r="I35" s="35"/>
      <c r="J35" s="35"/>
      <c r="K35" s="35"/>
      <c r="L35" s="37"/>
    </row>
    <row r="36" spans="2:12" ht="15.75" thickBot="1" x14ac:dyDescent="0.3">
      <c r="B36" s="44"/>
      <c r="C36" s="61"/>
      <c r="D36" s="12" t="s">
        <v>12</v>
      </c>
      <c r="E36" s="13">
        <f>SUM(F36:L36)</f>
        <v>0.78200000000000003</v>
      </c>
      <c r="F36" s="13">
        <f t="shared" ref="F36:L36" si="15">F34*25/100</f>
        <v>0</v>
      </c>
      <c r="G36" s="13">
        <v>0</v>
      </c>
      <c r="H36" s="13">
        <v>0</v>
      </c>
      <c r="I36" s="13">
        <v>0</v>
      </c>
      <c r="J36" s="13">
        <v>0.78200000000000003</v>
      </c>
      <c r="K36" s="13">
        <v>0</v>
      </c>
      <c r="L36" s="13">
        <f t="shared" si="15"/>
        <v>0</v>
      </c>
    </row>
    <row r="37" spans="2:12" ht="15.75" thickBot="1" x14ac:dyDescent="0.3">
      <c r="B37" s="44"/>
      <c r="C37" s="61"/>
      <c r="D37" s="31" t="s">
        <v>21</v>
      </c>
      <c r="E37" s="13">
        <f>SUM(F37:L37)</f>
        <v>3.6240000000000001</v>
      </c>
      <c r="F37" s="13">
        <f t="shared" ref="F37:L37" si="16">F34*70/100</f>
        <v>0</v>
      </c>
      <c r="G37" s="13">
        <v>0</v>
      </c>
      <c r="H37" s="13">
        <v>0</v>
      </c>
      <c r="I37" s="13">
        <v>0</v>
      </c>
      <c r="J37" s="13">
        <v>3.6240000000000001</v>
      </c>
      <c r="K37" s="13">
        <v>0</v>
      </c>
      <c r="L37" s="13">
        <f t="shared" si="16"/>
        <v>0</v>
      </c>
    </row>
    <row r="38" spans="2:12" ht="15.75" thickBot="1" x14ac:dyDescent="0.3">
      <c r="B38" s="44"/>
      <c r="C38" s="61"/>
      <c r="D38" s="22" t="s">
        <v>13</v>
      </c>
      <c r="E38" s="28">
        <v>0.69099999999999995</v>
      </c>
      <c r="F38" s="28">
        <f t="shared" ref="F38:L38" si="17">F34*5/100</f>
        <v>0</v>
      </c>
      <c r="G38" s="28">
        <v>0</v>
      </c>
      <c r="H38" s="28">
        <v>0</v>
      </c>
      <c r="I38" s="28">
        <v>0</v>
      </c>
      <c r="J38" s="28">
        <v>0.67200000000000004</v>
      </c>
      <c r="K38" s="28">
        <v>1.9E-2</v>
      </c>
      <c r="L38" s="28">
        <f t="shared" si="17"/>
        <v>0</v>
      </c>
    </row>
    <row r="39" spans="2:12" ht="26.25" thickTop="1" x14ac:dyDescent="0.25">
      <c r="B39" s="43"/>
      <c r="C39" s="60" t="s">
        <v>17</v>
      </c>
      <c r="D39" s="23" t="s">
        <v>10</v>
      </c>
      <c r="E39" s="58">
        <v>42.73</v>
      </c>
      <c r="F39" s="58">
        <v>9.1690000000000005</v>
      </c>
      <c r="G39" s="58">
        <v>4.0910000000000002</v>
      </c>
      <c r="H39" s="58">
        <v>10.045</v>
      </c>
      <c r="I39" s="58">
        <v>9.5679999999999996</v>
      </c>
      <c r="J39" s="58">
        <v>9.1219999999999999</v>
      </c>
      <c r="K39" s="58">
        <v>1.9E-2</v>
      </c>
      <c r="L39" s="58">
        <v>0.71599999999999997</v>
      </c>
    </row>
    <row r="40" spans="2:12" ht="26.25" thickBot="1" x14ac:dyDescent="0.3">
      <c r="B40" s="44"/>
      <c r="C40" s="61"/>
      <c r="D40" s="11" t="s">
        <v>11</v>
      </c>
      <c r="E40" s="59"/>
      <c r="F40" s="59"/>
      <c r="G40" s="59"/>
      <c r="H40" s="59"/>
      <c r="I40" s="59"/>
      <c r="J40" s="59"/>
      <c r="K40" s="59"/>
      <c r="L40" s="59"/>
    </row>
    <row r="41" spans="2:12" ht="15.75" thickBot="1" x14ac:dyDescent="0.3">
      <c r="B41" s="44"/>
      <c r="C41" s="61"/>
      <c r="D41" s="12" t="s">
        <v>12</v>
      </c>
      <c r="E41" s="13">
        <v>15.722</v>
      </c>
      <c r="F41" s="13">
        <v>2.702</v>
      </c>
      <c r="G41" s="13">
        <v>2.0289999999999999</v>
      </c>
      <c r="H41" s="13">
        <v>4.9470000000000001</v>
      </c>
      <c r="I41" s="13">
        <v>4.548</v>
      </c>
      <c r="J41" s="13">
        <v>1.496</v>
      </c>
      <c r="K41" s="13">
        <v>0</v>
      </c>
      <c r="L41" s="13">
        <v>0</v>
      </c>
    </row>
    <row r="42" spans="2:12" ht="15.75" thickBot="1" x14ac:dyDescent="0.3">
      <c r="B42" s="44"/>
      <c r="C42" s="61"/>
      <c r="D42" s="31" t="s">
        <v>21</v>
      </c>
      <c r="E42" s="13">
        <v>19.234000000000002</v>
      </c>
      <c r="F42" s="13">
        <v>5.742</v>
      </c>
      <c r="G42" s="13">
        <v>0.87</v>
      </c>
      <c r="H42" s="13">
        <v>2.12</v>
      </c>
      <c r="I42" s="13">
        <v>3.81</v>
      </c>
      <c r="J42" s="13">
        <v>6.6920000000000002</v>
      </c>
      <c r="K42" s="13">
        <v>0</v>
      </c>
      <c r="L42" s="13">
        <v>0</v>
      </c>
    </row>
    <row r="43" spans="2:12" ht="15.75" thickBot="1" x14ac:dyDescent="0.3">
      <c r="B43" s="51"/>
      <c r="C43" s="63"/>
      <c r="D43" s="14" t="s">
        <v>13</v>
      </c>
      <c r="E43" s="32">
        <v>7.774</v>
      </c>
      <c r="F43" s="33">
        <v>0.72499999999999998</v>
      </c>
      <c r="G43" s="33">
        <v>1.1919999999999999</v>
      </c>
      <c r="H43" s="33">
        <v>2.9780000000000002</v>
      </c>
      <c r="I43" s="33">
        <v>1.21</v>
      </c>
      <c r="J43" s="33">
        <v>0.93400000000000005</v>
      </c>
      <c r="K43" s="33">
        <v>1.9E-2</v>
      </c>
      <c r="L43" s="33">
        <v>0.71599999999999997</v>
      </c>
    </row>
    <row r="44" spans="2:12" ht="19.5" thickTop="1" x14ac:dyDescent="0.25">
      <c r="B44" s="17"/>
    </row>
    <row r="45" spans="2:12" ht="18.75" x14ac:dyDescent="0.25">
      <c r="B45" s="17"/>
    </row>
    <row r="46" spans="2:12" ht="18.75" x14ac:dyDescent="0.25">
      <c r="B46" s="17"/>
    </row>
    <row r="47" spans="2:12" ht="18.75" x14ac:dyDescent="0.25">
      <c r="B47" s="17"/>
    </row>
    <row r="48" spans="2:12" ht="18.75" x14ac:dyDescent="0.25">
      <c r="B48" s="17"/>
    </row>
    <row r="49" spans="2:2" ht="18.75" x14ac:dyDescent="0.25">
      <c r="B49" s="17"/>
    </row>
    <row r="50" spans="2:2" ht="18.75" x14ac:dyDescent="0.25">
      <c r="B50" s="17"/>
    </row>
  </sheetData>
  <mergeCells count="71">
    <mergeCell ref="L39:L40"/>
    <mergeCell ref="B39:B43"/>
    <mergeCell ref="C39:C43"/>
    <mergeCell ref="E39:E40"/>
    <mergeCell ref="F39:F40"/>
    <mergeCell ref="G39:G40"/>
    <mergeCell ref="H39:H40"/>
    <mergeCell ref="I39:I40"/>
    <mergeCell ref="J39:J40"/>
    <mergeCell ref="K39:K40"/>
    <mergeCell ref="B29:B33"/>
    <mergeCell ref="C29:C33"/>
    <mergeCell ref="E29:E30"/>
    <mergeCell ref="B24:B28"/>
    <mergeCell ref="E24:E25"/>
    <mergeCell ref="B34:B38"/>
    <mergeCell ref="C34:C38"/>
    <mergeCell ref="E34:E35"/>
    <mergeCell ref="F34:F35"/>
    <mergeCell ref="G34:G35"/>
    <mergeCell ref="I9:I10"/>
    <mergeCell ref="E9:E10"/>
    <mergeCell ref="F9:F10"/>
    <mergeCell ref="I19:I20"/>
    <mergeCell ref="L34:L35"/>
    <mergeCell ref="H34:H35"/>
    <mergeCell ref="I34:I35"/>
    <mergeCell ref="J34:J35"/>
    <mergeCell ref="K34:K35"/>
    <mergeCell ref="B19:B23"/>
    <mergeCell ref="E19:E20"/>
    <mergeCell ref="F19:F20"/>
    <mergeCell ref="G19:G20"/>
    <mergeCell ref="H19:H20"/>
    <mergeCell ref="B14:B18"/>
    <mergeCell ref="E14:E15"/>
    <mergeCell ref="F14:F15"/>
    <mergeCell ref="D4:L4"/>
    <mergeCell ref="D5:D7"/>
    <mergeCell ref="E5:L5"/>
    <mergeCell ref="E6:E7"/>
    <mergeCell ref="F6:L6"/>
    <mergeCell ref="K9:K10"/>
    <mergeCell ref="L9:L10"/>
    <mergeCell ref="B9:B13"/>
    <mergeCell ref="J9:J10"/>
    <mergeCell ref="G14:G15"/>
    <mergeCell ref="H14:H15"/>
    <mergeCell ref="G9:G10"/>
    <mergeCell ref="H9:H10"/>
    <mergeCell ref="F24:F25"/>
    <mergeCell ref="G24:G25"/>
    <mergeCell ref="H24:H25"/>
    <mergeCell ref="I24:I25"/>
    <mergeCell ref="J24:J25"/>
    <mergeCell ref="K24:K25"/>
    <mergeCell ref="L24:L25"/>
    <mergeCell ref="I14:I15"/>
    <mergeCell ref="J14:J15"/>
    <mergeCell ref="K14:K15"/>
    <mergeCell ref="L14:L15"/>
    <mergeCell ref="J19:J20"/>
    <mergeCell ref="K19:K20"/>
    <mergeCell ref="L19:L20"/>
    <mergeCell ref="K29:K30"/>
    <mergeCell ref="L29:L30"/>
    <mergeCell ref="F29:F30"/>
    <mergeCell ref="G29:G30"/>
    <mergeCell ref="H29:H30"/>
    <mergeCell ref="I29:I30"/>
    <mergeCell ref="J29:J30"/>
  </mergeCells>
  <pageMargins left="0.25" right="0.25" top="0.75" bottom="0.75" header="0.3" footer="0.3"/>
  <pageSetup paperSize="9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Николаевна Кузнецова</dc:creator>
  <cp:lastModifiedBy>user1</cp:lastModifiedBy>
  <cp:lastPrinted>2019-11-20T12:17:09Z</cp:lastPrinted>
  <dcterms:created xsi:type="dcterms:W3CDTF">2013-08-05T06:35:30Z</dcterms:created>
  <dcterms:modified xsi:type="dcterms:W3CDTF">2019-11-22T11:14:41Z</dcterms:modified>
</cp:coreProperties>
</file>