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<sst xmlns="http://schemas.openxmlformats.org/spreadsheetml/2006/main" count="133" uniqueCount="77">
  <si>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</si>
  <si>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</si>
  <si>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</si>
  <si>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</si>
  <si>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</si>
  <si>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</si>
  <si>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</si>
  <si>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</si>
  <si>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</si>
  <si>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</si>
  <si>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</si>
  <si>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</si>
  <si>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</si>
  <si>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</si>
  <si>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</si>
  <si>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</si>
  <si>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</si>
  <si>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</si>
  <si>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</si>
  <si>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</si>
  <si>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</si>
  <si>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</si>
  <si>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</si>
  <si>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</si>
  <si>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</si>
  <si>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</si>
  <si>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</si>
  <si>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</si>
  <si>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</si>
  <si>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</si>
  <si>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</si>
  <si>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</si>
  <si>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</si>
  <si>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</si>
  <si>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</si>
  <si>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</si>
  <si>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</si>
  <si>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</si>
  <si>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</si>
  <si>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</si>
  <si>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</si>
  <si>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</si>
  <si>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</si>
  <si>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</si>
  <si>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</si>
  <si>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</si>
  <si>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</si>
  <si>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</si>
  <si>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</si>
  <si>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</si>
  <si>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</si>
  <si>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</si>
  <si>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</si>
  <si>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</si>
  <si>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</si>
  <si>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</si>
  <si>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</si>
  <si>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</si>
  <si>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</si>
  <si>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</si>
  <si>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</si>
  <si>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</si>
  <si>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</si>
  <si>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indexed="8"/>
        <rFont val="Tahoma"/>
        <family val="2"/>
      </rPr>
      <t>1</t>
    </r>
  </si>
  <si>
    <r>
      <t xml:space="preserve">Макс. </t>
    </r>
    <r>
      <rPr>
        <b/>
        <vertAlign val="superscript"/>
        <sz val="11"/>
        <color indexed="8"/>
        <rFont val="Tahoma"/>
        <family val="2"/>
      </rPr>
      <t>2</t>
    </r>
  </si>
  <si>
    <r>
      <rPr>
        <b/>
        <vertAlign val="superscript"/>
        <sz val="12"/>
        <rFont val="Tahoma"/>
        <family val="2"/>
      </rPr>
      <t>1</t>
    </r>
    <r>
      <rPr>
        <b/>
        <sz val="12"/>
        <color indexed="8"/>
        <rFont val="Calibri"/>
        <family val="2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</si>
  <si>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</rPr>
      <t>2</t>
    </r>
    <r>
      <rPr>
        <b/>
        <sz val="12"/>
        <color indexed="8"/>
        <rFont val="Calibri"/>
        <family val="2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</si>
  <si>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</si>
  <si>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indexed="8"/>
        <rFont val="Calibri"/>
        <family val="2"/>
      </rPr>
      <t xml:space="preserve">4 </t>
    </r>
    <r>
      <rPr>
        <b/>
        <sz val="12"/>
        <color indexed="8"/>
        <rFont val="Calibri"/>
        <family val="2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</si>
  <si>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indexed="8"/>
        <rFont val="Calibri"/>
        <family val="2"/>
      </rPr>
      <t xml:space="preserve">4 </t>
    </r>
    <r>
      <rPr>
        <b/>
        <sz val="11"/>
        <color indexed="8"/>
        <rFont val="Calibri"/>
        <family val="2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</si>
  <si>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</si>
  <si>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</si>
  <si>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</si>
  <si>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</si>
  <si>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</si>
  <si>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2022 г.</t>
  </si>
  <si>
    <t>01.02.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</si>
</sst>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ahoma"/>
      <family val="2"/>
    </font>
    <font>
      <sz val="11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8"/>
      <name val="Tahoma"/>
      <family val="2"/>
    </font>
    <font>
      <b/>
      <sz val="12"/>
      <color indexed="8"/>
      <name val="Calibri"/>
      <family val="2"/>
    </font>
    <font>
      <b/>
      <vertAlign val="superscript"/>
      <sz val="12"/>
      <name val="Tahoma"/>
      <family val="2"/>
    </font>
    <font>
      <b/>
      <sz val="12"/>
      <name val="Tahoma"/>
      <family val="2"/>
    </font>
    <font>
      <b/>
      <vertAlign val="superscript"/>
      <sz val="12"/>
      <color indexed="8"/>
      <name val="Calibri"/>
      <family val="2"/>
    </font>
    <font>
      <sz val="14"/>
      <color indexed="8"/>
      <name val="Tahoma"/>
      <family val="2"/>
    </font>
    <font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ahoma"/>
      <family val="2"/>
    </font>
    <font>
      <b/>
      <sz val="14"/>
      <color theme="1"/>
      <name val="Tahoma"/>
      <family val="2"/>
    </font>
    <font>
      <b/>
      <sz val="14"/>
      <color rgb="FF000000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theme="1"/>
      <name val="Calibri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FEC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 style="thin"/>
    </border>
    <border>
      <left/>
      <right style="thin">
        <color rgb="FF808080"/>
      </right>
      <top/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thin">
        <color rgb="FF80808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49" fontId="47" fillId="0" borderId="0" xfId="0" applyNumberFormat="1" applyFont="1" applyFill="1" applyBorder="1" applyAlignment="1" applyProtection="1">
      <alignment vertical="center" wrapText="1"/>
      <protection/>
    </xf>
    <xf numFmtId="164" fontId="47" fillId="0" borderId="10" xfId="0" applyNumberFormat="1" applyFont="1" applyFill="1" applyBorder="1" applyAlignment="1" applyProtection="1">
      <alignment horizontal="right" vertical="center" readingOrder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5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/>
    </xf>
    <xf numFmtId="49" fontId="49" fillId="0" borderId="0" xfId="0" applyNumberFormat="1" applyFont="1" applyFill="1" applyBorder="1" applyAlignment="1" applyProtection="1">
      <alignment vertical="center" readingOrder="1"/>
      <protection/>
    </xf>
    <xf numFmtId="0" fontId="50" fillId="0" borderId="0" xfId="0" applyFont="1" applyFill="1" applyBorder="1" applyAlignment="1">
      <alignment/>
    </xf>
    <xf numFmtId="49" fontId="51" fillId="0" borderId="0" xfId="0" applyNumberFormat="1" applyFont="1" applyFill="1" applyBorder="1" applyAlignment="1" applyProtection="1">
      <alignment vertical="center" readingOrder="1"/>
      <protection/>
    </xf>
    <xf numFmtId="0" fontId="38" fillId="0" borderId="0" xfId="0" applyFont="1" applyFill="1" applyAlignment="1">
      <alignment horizontal="center" wrapText="1"/>
    </xf>
    <xf numFmtId="49" fontId="51" fillId="0" borderId="12" xfId="0" applyNumberFormat="1" applyFont="1" applyFill="1" applyBorder="1" applyAlignment="1" applyProtection="1">
      <alignment horizontal="center" vertical="center" readingOrder="1"/>
      <protection/>
    </xf>
    <xf numFmtId="49" fontId="51" fillId="0" borderId="13" xfId="0" applyNumberFormat="1" applyFont="1" applyFill="1" applyBorder="1" applyAlignment="1" applyProtection="1">
      <alignment horizontal="center" vertical="center" readingOrder="1"/>
      <protection/>
    </xf>
    <xf numFmtId="49" fontId="51" fillId="0" borderId="14" xfId="0" applyNumberFormat="1" applyFont="1" applyFill="1" applyBorder="1" applyAlignment="1" applyProtection="1">
      <alignment horizontal="center" vertical="center" readingOrder="1"/>
      <protection/>
    </xf>
    <xf numFmtId="0" fontId="38" fillId="0" borderId="0" xfId="0" applyFont="1" applyFill="1" applyAlignment="1">
      <alignment horizontal="center"/>
    </xf>
    <xf numFmtId="49" fontId="52" fillId="11" borderId="0" xfId="53" applyNumberFormat="1" applyFont="1" applyFill="1" applyBorder="1" applyAlignment="1" applyProtection="1">
      <alignment horizontal="left" vertical="center"/>
      <protection/>
    </xf>
    <xf numFmtId="49" fontId="13" fillId="11" borderId="0" xfId="53" applyNumberFormat="1" applyFont="1" applyFill="1" applyBorder="1" applyAlignment="1" applyProtection="1">
      <alignment horizontal="right" vertical="center"/>
      <protection/>
    </xf>
    <xf numFmtId="49" fontId="52" fillId="0" borderId="0" xfId="0" applyNumberFormat="1" applyFont="1" applyFill="1" applyAlignment="1">
      <alignment/>
    </xf>
    <xf numFmtId="49" fontId="13" fillId="0" borderId="0" xfId="53" applyNumberFormat="1" applyFont="1" applyFill="1" applyBorder="1" applyAlignment="1" applyProtection="1">
      <alignment horizontal="right" vertical="center"/>
      <protection/>
    </xf>
    <xf numFmtId="49" fontId="52" fillId="11" borderId="0" xfId="53" applyNumberFormat="1" applyFont="1" applyFill="1" applyBorder="1" applyAlignment="1" applyProtection="1">
      <alignment vertical="center"/>
      <protection/>
    </xf>
    <xf numFmtId="49" fontId="52" fillId="11" borderId="0" xfId="53" applyNumberFormat="1" applyFont="1" applyFill="1" applyBorder="1" applyAlignment="1" applyProtection="1">
      <alignment horizontal="left" vertical="center"/>
      <protection/>
    </xf>
    <xf numFmtId="2" fontId="47" fillId="0" borderId="12" xfId="0" applyNumberFormat="1" applyFont="1" applyFill="1" applyBorder="1" applyAlignment="1" applyProtection="1">
      <alignment horizontal="right" vertical="center" readingOrder="1"/>
      <protection/>
    </xf>
    <xf numFmtId="2" fontId="47" fillId="0" borderId="10" xfId="0" applyNumberFormat="1" applyFont="1" applyFill="1" applyBorder="1" applyAlignment="1" applyProtection="1">
      <alignment horizontal="right" vertical="center" readingOrder="1"/>
      <protection/>
    </xf>
    <xf numFmtId="49" fontId="52" fillId="11" borderId="0" xfId="0" applyNumberFormat="1" applyFont="1" applyFill="1" applyAlignment="1">
      <alignment/>
    </xf>
    <xf numFmtId="0" fontId="38" fillId="33" borderId="0" xfId="0" applyFont="1" applyFill="1" applyAlignment="1">
      <alignment horizontal="center" wrapText="1"/>
    </xf>
    <xf numFmtId="4" fontId="47" fillId="34" borderId="12" xfId="0" applyNumberFormat="1" applyFont="1" applyFill="1" applyBorder="1" applyAlignment="1" applyProtection="1">
      <alignment horizontal="right" vertical="center" readingOrder="1"/>
      <protection/>
    </xf>
    <xf numFmtId="0" fontId="53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49" fontId="47" fillId="0" borderId="15" xfId="0" applyNumberFormat="1" applyFont="1" applyFill="1" applyBorder="1" applyAlignment="1" applyProtection="1">
      <alignment horizontal="left" vertical="center" readingOrder="1"/>
      <protection/>
    </xf>
    <xf numFmtId="49" fontId="51" fillId="0" borderId="15" xfId="0" applyNumberFormat="1" applyFont="1" applyFill="1" applyBorder="1" applyAlignment="1" applyProtection="1">
      <alignment horizontal="left" vertical="center" readingOrder="1"/>
      <protection/>
    </xf>
    <xf numFmtId="0" fontId="0" fillId="0" borderId="11" xfId="0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 applyProtection="1">
      <alignment horizontal="left" vertical="center" readingOrder="1"/>
      <protection/>
    </xf>
    <xf numFmtId="0" fontId="38" fillId="0" borderId="0" xfId="0" applyFont="1" applyFill="1" applyAlignment="1">
      <alignment horizontal="center" vertical="center"/>
    </xf>
    <xf numFmtId="0" fontId="38" fillId="34" borderId="0" xfId="0" applyFont="1" applyFill="1" applyAlignment="1">
      <alignment/>
    </xf>
    <xf numFmtId="0" fontId="38" fillId="0" borderId="0" xfId="0" applyFont="1" applyFill="1" applyAlignment="1">
      <alignment/>
    </xf>
    <xf numFmtId="49" fontId="47" fillId="0" borderId="18" xfId="0" applyNumberFormat="1" applyFont="1" applyFill="1" applyBorder="1" applyAlignment="1" applyProtection="1">
      <alignment horizontal="left" vertical="center" readingOrder="1"/>
      <protection/>
    </xf>
    <xf numFmtId="4" fontId="47" fillId="34" borderId="15" xfId="0" applyNumberFormat="1" applyFont="1" applyFill="1" applyBorder="1" applyAlignment="1" applyProtection="1">
      <alignment horizontal="right" vertical="center" readingOrder="1"/>
      <protection/>
    </xf>
    <xf numFmtId="4" fontId="47" fillId="34" borderId="19" xfId="0" applyNumberFormat="1" applyFont="1" applyFill="1" applyBorder="1" applyAlignment="1" applyProtection="1">
      <alignment horizontal="right" vertical="center" readingOrder="1"/>
      <protection/>
    </xf>
    <xf numFmtId="4" fontId="47" fillId="34" borderId="13" xfId="0" applyNumberFormat="1" applyFont="1" applyFill="1" applyBorder="1" applyAlignment="1" applyProtection="1">
      <alignment horizontal="right" vertical="center" readingOrder="1"/>
      <protection/>
    </xf>
    <xf numFmtId="49" fontId="51" fillId="0" borderId="19" xfId="0" applyNumberFormat="1" applyFont="1" applyFill="1" applyBorder="1" applyAlignment="1" applyProtection="1">
      <alignment horizontal="center" vertical="center" readingOrder="1"/>
      <protection/>
    </xf>
    <xf numFmtId="4" fontId="16" fillId="34" borderId="11" xfId="52" applyNumberFormat="1" applyFont="1" applyFill="1" applyBorder="1" applyAlignment="1" applyProtection="1">
      <alignment horizontal="right" vertical="center" wrapText="1"/>
      <protection locked="0"/>
    </xf>
    <xf numFmtId="0" fontId="47" fillId="34" borderId="12" xfId="0" applyNumberFormat="1" applyFont="1" applyFill="1" applyBorder="1" applyAlignment="1" applyProtection="1">
      <alignment horizontal="right" vertical="center" readingOrder="1"/>
      <protection/>
    </xf>
    <xf numFmtId="4" fontId="4" fillId="34" borderId="11" xfId="52" applyNumberFormat="1" applyFont="1" applyFill="1" applyBorder="1" applyAlignment="1" applyProtection="1">
      <alignment horizontal="right" vertical="center" wrapText="1"/>
      <protection locked="0"/>
    </xf>
    <xf numFmtId="4" fontId="47" fillId="34" borderId="15" xfId="0" applyNumberFormat="1" applyFont="1" applyFill="1" applyBorder="1" applyAlignment="1" applyProtection="1">
      <alignment horizontal="right" vertical="center" readingOrder="1"/>
      <protection/>
    </xf>
    <xf numFmtId="4" fontId="47" fillId="34" borderId="12" xfId="0" applyNumberFormat="1" applyFont="1" applyFill="1" applyBorder="1" applyAlignment="1" applyProtection="1">
      <alignment horizontal="right" vertical="center" readingOrder="1"/>
      <protection/>
    </xf>
    <xf numFmtId="4" fontId="54" fillId="34" borderId="12" xfId="0" applyNumberFormat="1" applyFont="1" applyFill="1" applyBorder="1" applyAlignment="1" applyProtection="1">
      <alignment horizontal="right" vertical="center" readingOrder="1"/>
      <protection/>
    </xf>
    <xf numFmtId="49" fontId="51" fillId="0" borderId="11" xfId="0" applyNumberFormat="1" applyFont="1" applyFill="1" applyBorder="1" applyAlignment="1" applyProtection="1">
      <alignment horizontal="center" vertical="center" readingOrder="1"/>
      <protection/>
    </xf>
    <xf numFmtId="0" fontId="38" fillId="33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 applyProtection="1">
      <alignment horizontal="center" vertical="center" wrapText="1"/>
      <protection/>
    </xf>
    <xf numFmtId="49" fontId="51" fillId="0" borderId="14" xfId="0" applyNumberFormat="1" applyFont="1" applyFill="1" applyBorder="1" applyAlignment="1" applyProtection="1">
      <alignment horizontal="center" vertical="center" wrapText="1"/>
      <protection/>
    </xf>
    <xf numFmtId="49" fontId="51" fillId="0" borderId="20" xfId="0" applyNumberFormat="1" applyFont="1" applyFill="1" applyBorder="1" applyAlignment="1" applyProtection="1">
      <alignment horizontal="center" vertical="center" wrapText="1"/>
      <protection/>
    </xf>
    <xf numFmtId="49" fontId="51" fillId="0" borderId="17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5" xfId="0" applyNumberFormat="1" applyFont="1" applyFill="1" applyBorder="1" applyAlignment="1" applyProtection="1">
      <alignment horizontal="center" vertical="center" wrapText="1"/>
      <protection/>
    </xf>
    <xf numFmtId="49" fontId="51" fillId="33" borderId="21" xfId="0" applyNumberFormat="1" applyFont="1" applyFill="1" applyBorder="1" applyAlignment="1" applyProtection="1">
      <alignment horizontal="center" vertical="center" wrapText="1"/>
      <protection/>
    </xf>
    <xf numFmtId="49" fontId="51" fillId="0" borderId="18" xfId="0" applyNumberFormat="1" applyFont="1" applyFill="1" applyBorder="1" applyAlignment="1" applyProtection="1">
      <alignment horizontal="center" vertical="center" wrapText="1"/>
      <protection/>
    </xf>
    <xf numFmtId="49" fontId="51" fillId="33" borderId="22" xfId="0" applyNumberFormat="1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readingOrder="1"/>
      <protection/>
    </xf>
    <xf numFmtId="49" fontId="51" fillId="0" borderId="0" xfId="0" applyNumberFormat="1" applyFont="1" applyFill="1" applyBorder="1" applyAlignment="1" applyProtection="1">
      <alignment horizontal="center" vertical="center" readingOrder="1"/>
      <protection/>
    </xf>
    <xf numFmtId="49" fontId="51" fillId="33" borderId="25" xfId="0" applyNumberFormat="1" applyFont="1" applyFill="1" applyBorder="1" applyAlignment="1" applyProtection="1">
      <alignment horizontal="center" vertical="center" wrapText="1"/>
      <protection/>
    </xf>
    <xf numFmtId="49" fontId="51" fillId="33" borderId="26" xfId="0" applyNumberFormat="1" applyFont="1" applyFill="1" applyBorder="1" applyAlignment="1" applyProtection="1">
      <alignment horizontal="center" vertical="center" wrapText="1"/>
      <protection/>
    </xf>
    <xf numFmtId="49" fontId="51" fillId="33" borderId="2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тёл Сети_Форма 46 - передача" xfId="52"/>
    <cellStyle name="Обычный_по шаблону продукты пита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M59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S18" sqref="S18"/>
    </sheetView>
  </sheetViews>
  <sheetFormatPr defaultColWidth="8.8515625" defaultRowHeight="15"/>
  <cols>
    <col min="1" max="1" width="4.421875" style="32" customWidth="1"/>
    <col min="2" max="2" width="41.57421875" style="5" customWidth="1"/>
    <col min="3" max="3" width="9.7109375" style="5" customWidth="1"/>
    <col min="4" max="4" width="11.00390625" style="5" customWidth="1"/>
    <col min="5" max="6" width="8.8515625" style="5" customWidth="1"/>
    <col min="7" max="7" width="14.00390625" style="5" customWidth="1"/>
    <col min="8" max="8" width="15.140625" style="5" customWidth="1"/>
    <col min="9" max="9" width="0.71875" style="5" hidden="1" customWidth="1"/>
    <col min="10" max="10" width="0.85546875" style="5" hidden="1" customWidth="1"/>
    <col min="11" max="12" width="8.8515625" style="5" hidden="1" customWidth="1"/>
    <col min="13" max="13" width="12.7109375" style="5" hidden="1" customWidth="1"/>
    <col min="14" max="14" width="12.8515625" style="5" hidden="1" customWidth="1"/>
    <col min="15" max="18" width="8.8515625" style="5" customWidth="1"/>
    <col min="19" max="19" width="12.7109375" style="5" customWidth="1"/>
    <col min="20" max="20" width="12.8515625" style="5" customWidth="1"/>
    <col min="21" max="24" width="8.8515625" style="5" customWidth="1"/>
    <col min="25" max="25" width="11.7109375" style="5" customWidth="1"/>
    <col min="26" max="26" width="12.421875" style="5" customWidth="1"/>
    <col min="27" max="30" width="8.8515625" style="5" customWidth="1"/>
    <col min="31" max="31" width="12.7109375" style="5" customWidth="1"/>
    <col min="32" max="32" width="12.8515625" style="5" customWidth="1"/>
    <col min="33" max="36" width="8.8515625" style="5" customWidth="1"/>
    <col min="37" max="38" width="11.421875" style="5" customWidth="1"/>
    <col min="39" max="39" width="14.57421875" style="5" customWidth="1"/>
    <col min="40" max="16384" width="8.8515625" style="5" customWidth="1"/>
  </cols>
  <sheetData>
    <row r="1" spans="1:39" s="8" customFormat="1" ht="26.25" customHeight="1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70</v>
      </c>
    </row>
    <row r="2" spans="1:38" s="8" customFormat="1" ht="24" customHeight="1">
      <c r="A2" s="29"/>
      <c r="C2" s="9" t="s">
        <v>59</v>
      </c>
      <c r="D2" s="9"/>
      <c r="E2" s="69" t="s">
        <v>74</v>
      </c>
      <c r="F2" s="69"/>
      <c r="G2" s="69"/>
      <c r="H2" s="69"/>
      <c r="I2" s="69"/>
      <c r="J2" s="69"/>
      <c r="K2" s="69"/>
      <c r="L2" s="69"/>
      <c r="M2" s="69"/>
      <c r="N2" s="69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ht="15" customHeight="1">
      <c r="A3" s="30"/>
      <c r="C3" s="11"/>
      <c r="D3" s="11"/>
      <c r="E3" s="70" t="s">
        <v>57</v>
      </c>
      <c r="F3" s="70"/>
      <c r="G3" s="70"/>
      <c r="H3" s="70"/>
      <c r="I3" s="70"/>
      <c r="J3" s="70"/>
      <c r="K3" s="70"/>
      <c r="L3" s="70"/>
      <c r="M3" s="70"/>
      <c r="N3" s="7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8" customFormat="1" ht="19.5" customHeight="1">
      <c r="A4" s="29"/>
      <c r="C4" s="68" t="s">
        <v>60</v>
      </c>
      <c r="D4" s="68"/>
      <c r="E4" s="9" t="s">
        <v>76</v>
      </c>
      <c r="F4" s="9" t="s">
        <v>75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1" customFormat="1" ht="20.25" customHeight="1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" customHeight="1">
      <c r="A6" s="55" t="s">
        <v>71</v>
      </c>
      <c r="B6" s="54" t="s">
        <v>54</v>
      </c>
      <c r="C6" s="62" t="s">
        <v>0</v>
      </c>
      <c r="D6" s="62"/>
      <c r="E6" s="62"/>
      <c r="F6" s="62"/>
      <c r="G6" s="62"/>
      <c r="H6" s="62"/>
      <c r="I6" s="64" t="s">
        <v>1</v>
      </c>
      <c r="J6" s="62"/>
      <c r="K6" s="62"/>
      <c r="L6" s="62"/>
      <c r="M6" s="62"/>
      <c r="N6" s="62"/>
      <c r="O6" s="64" t="s">
        <v>2</v>
      </c>
      <c r="P6" s="62"/>
      <c r="Q6" s="62"/>
      <c r="R6" s="62"/>
      <c r="S6" s="62"/>
      <c r="T6" s="62"/>
      <c r="U6" s="64" t="s">
        <v>3</v>
      </c>
      <c r="V6" s="62"/>
      <c r="W6" s="62"/>
      <c r="X6" s="62"/>
      <c r="Y6" s="62"/>
      <c r="Z6" s="62"/>
      <c r="AA6" s="64" t="s">
        <v>4</v>
      </c>
      <c r="AB6" s="62"/>
      <c r="AC6" s="62"/>
      <c r="AD6" s="62"/>
      <c r="AE6" s="62"/>
      <c r="AF6" s="62"/>
      <c r="AG6" s="71" t="s">
        <v>53</v>
      </c>
      <c r="AH6" s="72"/>
      <c r="AI6" s="72"/>
      <c r="AJ6" s="72"/>
      <c r="AK6" s="72"/>
      <c r="AL6" s="73"/>
      <c r="AM6" s="65" t="s">
        <v>69</v>
      </c>
    </row>
    <row r="7" spans="1:39" s="12" customFormat="1" ht="33.75" customHeight="1">
      <c r="A7" s="55"/>
      <c r="B7" s="54"/>
      <c r="C7" s="58" t="s">
        <v>55</v>
      </c>
      <c r="D7" s="58"/>
      <c r="E7" s="58"/>
      <c r="F7" s="59"/>
      <c r="G7" s="56" t="s">
        <v>61</v>
      </c>
      <c r="H7" s="56" t="s">
        <v>62</v>
      </c>
      <c r="I7" s="57" t="s">
        <v>55</v>
      </c>
      <c r="J7" s="58"/>
      <c r="K7" s="58"/>
      <c r="L7" s="59"/>
      <c r="M7" s="56" t="s">
        <v>61</v>
      </c>
      <c r="N7" s="56" t="s">
        <v>62</v>
      </c>
      <c r="O7" s="57" t="s">
        <v>55</v>
      </c>
      <c r="P7" s="58"/>
      <c r="Q7" s="58"/>
      <c r="R7" s="59"/>
      <c r="S7" s="56" t="s">
        <v>61</v>
      </c>
      <c r="T7" s="56" t="s">
        <v>62</v>
      </c>
      <c r="U7" s="57" t="s">
        <v>55</v>
      </c>
      <c r="V7" s="58"/>
      <c r="W7" s="58"/>
      <c r="X7" s="59"/>
      <c r="Y7" s="56" t="s">
        <v>61</v>
      </c>
      <c r="Z7" s="56" t="s">
        <v>62</v>
      </c>
      <c r="AA7" s="57" t="s">
        <v>55</v>
      </c>
      <c r="AB7" s="58"/>
      <c r="AC7" s="58"/>
      <c r="AD7" s="59"/>
      <c r="AE7" s="56" t="s">
        <v>61</v>
      </c>
      <c r="AF7" s="56" t="s">
        <v>62</v>
      </c>
      <c r="AG7" s="56" t="s">
        <v>55</v>
      </c>
      <c r="AH7" s="56"/>
      <c r="AI7" s="56"/>
      <c r="AJ7" s="56"/>
      <c r="AK7" s="56" t="s">
        <v>61</v>
      </c>
      <c r="AL7" s="56" t="s">
        <v>62</v>
      </c>
      <c r="AM7" s="66"/>
    </row>
    <row r="8" spans="1:39" s="12" customFormat="1" ht="33.75" customHeight="1">
      <c r="A8" s="55"/>
      <c r="B8" s="54"/>
      <c r="C8" s="63" t="s">
        <v>51</v>
      </c>
      <c r="D8" s="61"/>
      <c r="E8" s="60" t="s">
        <v>52</v>
      </c>
      <c r="F8" s="61"/>
      <c r="G8" s="56"/>
      <c r="H8" s="56"/>
      <c r="I8" s="60" t="s">
        <v>51</v>
      </c>
      <c r="J8" s="61"/>
      <c r="K8" s="60" t="s">
        <v>52</v>
      </c>
      <c r="L8" s="61"/>
      <c r="M8" s="56"/>
      <c r="N8" s="56"/>
      <c r="O8" s="60" t="s">
        <v>51</v>
      </c>
      <c r="P8" s="61"/>
      <c r="Q8" s="60" t="s">
        <v>52</v>
      </c>
      <c r="R8" s="61"/>
      <c r="S8" s="56"/>
      <c r="T8" s="56"/>
      <c r="U8" s="60" t="s">
        <v>51</v>
      </c>
      <c r="V8" s="61"/>
      <c r="W8" s="60" t="s">
        <v>52</v>
      </c>
      <c r="X8" s="61"/>
      <c r="Y8" s="56"/>
      <c r="Z8" s="56"/>
      <c r="AA8" s="60" t="s">
        <v>51</v>
      </c>
      <c r="AB8" s="61"/>
      <c r="AC8" s="60" t="s">
        <v>52</v>
      </c>
      <c r="AD8" s="61"/>
      <c r="AE8" s="56"/>
      <c r="AF8" s="56"/>
      <c r="AG8" s="56" t="s">
        <v>51</v>
      </c>
      <c r="AH8" s="56"/>
      <c r="AI8" s="56" t="s">
        <v>52</v>
      </c>
      <c r="AJ8" s="56"/>
      <c r="AK8" s="56"/>
      <c r="AL8" s="56"/>
      <c r="AM8" s="66"/>
    </row>
    <row r="9" spans="1:39" s="16" customFormat="1" ht="21" customHeight="1">
      <c r="A9" s="55"/>
      <c r="B9" s="54"/>
      <c r="C9" s="37" t="s">
        <v>63</v>
      </c>
      <c r="D9" s="13" t="s">
        <v>64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7" t="s">
        <v>5</v>
      </c>
      <c r="P9" s="47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67"/>
    </row>
    <row r="10" spans="1:39" ht="21" customHeight="1">
      <c r="A10" s="38">
        <v>1</v>
      </c>
      <c r="B10" s="39" t="s">
        <v>8</v>
      </c>
      <c r="C10" s="27">
        <v>33.49</v>
      </c>
      <c r="D10" s="27">
        <v>66.99</v>
      </c>
      <c r="E10" s="27">
        <v>33.49</v>
      </c>
      <c r="F10" s="27">
        <v>69.99</v>
      </c>
      <c r="G10" s="3">
        <f aca="true" t="shared" si="0" ref="G10:G50">E10/C10*100</f>
        <v>100</v>
      </c>
      <c r="H10" s="3">
        <f aca="true" t="shared" si="1" ref="H10:H50">F10/D10*100</f>
        <v>104.47828034034931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34.8</v>
      </c>
      <c r="P10" s="27">
        <v>52</v>
      </c>
      <c r="Q10" s="44">
        <v>37.8</v>
      </c>
      <c r="R10" s="27">
        <v>56</v>
      </c>
      <c r="S10" s="3">
        <f>Q10/O10*100</f>
        <v>108.62068965517241</v>
      </c>
      <c r="T10" s="3">
        <f>R10/P10*100</f>
        <v>107.6923076923077</v>
      </c>
      <c r="U10" s="27"/>
      <c r="V10" s="27"/>
      <c r="W10" s="27"/>
      <c r="X10" s="27"/>
      <c r="Y10" s="3" t="e">
        <f aca="true" t="shared" si="2" ref="Y10:Y53">W10/U10*100</f>
        <v>#DIV/0!</v>
      </c>
      <c r="Z10" s="3" t="e">
        <f aca="true" t="shared" si="3" ref="Z10:Z53">X10/V10*100</f>
        <v>#DIV/0!</v>
      </c>
      <c r="AA10" s="27"/>
      <c r="AB10" s="27"/>
      <c r="AC10" s="27"/>
      <c r="AD10" s="27"/>
      <c r="AE10" s="3" t="e">
        <f aca="true" t="shared" si="4" ref="AE10:AE53">AC10/AA10*100</f>
        <v>#DIV/0!</v>
      </c>
      <c r="AF10" s="3" t="e">
        <f aca="true" t="shared" si="5" ref="AF10:AF53">AD10/AB10*100</f>
        <v>#DIV/0!</v>
      </c>
      <c r="AG10" s="23">
        <f aca="true" t="shared" si="6" ref="AG10:AG50">AVERAGE(C10,I10,O10,U10,AA10)</f>
        <v>23.429999999999996</v>
      </c>
      <c r="AH10" s="23">
        <f aca="true" t="shared" si="7" ref="AH10:AH50">AVERAGE(D10,J10,P10,V10,AB10)</f>
        <v>40.33</v>
      </c>
      <c r="AI10" s="23">
        <f aca="true" t="shared" si="8" ref="AI10:AI50">AVERAGE(E10,K10,Q10,W10,AC10)</f>
        <v>24.429999999999996</v>
      </c>
      <c r="AJ10" s="23">
        <f aca="true" t="shared" si="9" ref="AJ10:AJ50">AVERAGE(F10,L10,R10,X10,AD10)</f>
        <v>42.663333333333334</v>
      </c>
      <c r="AK10" s="24">
        <f>AI10/AG10*100</f>
        <v>104.26803243704651</v>
      </c>
      <c r="AL10" s="24">
        <f>AJ10/AH10*100</f>
        <v>105.78560211587735</v>
      </c>
      <c r="AM10" s="4"/>
    </row>
    <row r="11" spans="1:39" ht="21" customHeight="1">
      <c r="A11" s="36">
        <v>2</v>
      </c>
      <c r="B11" s="43" t="s">
        <v>9</v>
      </c>
      <c r="C11" s="44">
        <v>54.98</v>
      </c>
      <c r="D11" s="27">
        <v>121.21</v>
      </c>
      <c r="E11" s="44">
        <v>53.98</v>
      </c>
      <c r="F11" s="27">
        <v>117.45</v>
      </c>
      <c r="G11" s="3">
        <f t="shared" si="0"/>
        <v>98.18115678428519</v>
      </c>
      <c r="H11" s="3">
        <f t="shared" si="1"/>
        <v>96.89794571405001</v>
      </c>
      <c r="I11" s="27">
        <v>2</v>
      </c>
      <c r="J11" s="27">
        <v>2</v>
      </c>
      <c r="K11" s="27">
        <v>2</v>
      </c>
      <c r="L11" s="27">
        <v>2</v>
      </c>
      <c r="M11" s="3">
        <f aca="true" t="shared" si="10" ref="M11:M20">K11/I11*100</f>
        <v>100</v>
      </c>
      <c r="N11" s="3">
        <f aca="true" t="shared" si="11" ref="N11:N20">L11/J11*100</f>
        <v>100</v>
      </c>
      <c r="O11" s="44">
        <v>66.6</v>
      </c>
      <c r="P11" s="27">
        <v>83.07</v>
      </c>
      <c r="Q11" s="44">
        <v>66.66</v>
      </c>
      <c r="R11" s="27">
        <v>83.07</v>
      </c>
      <c r="S11" s="3">
        <f aca="true" t="shared" si="12" ref="S11:S50">Q11/O11*100</f>
        <v>100.09009009009009</v>
      </c>
      <c r="T11" s="3">
        <f aca="true" t="shared" si="13" ref="T11:T50">R11/P11*100</f>
        <v>100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si="6"/>
        <v>41.19333333333333</v>
      </c>
      <c r="AH11" s="23">
        <f t="shared" si="7"/>
        <v>68.75999999999999</v>
      </c>
      <c r="AI11" s="23">
        <f t="shared" si="8"/>
        <v>40.879999999999995</v>
      </c>
      <c r="AJ11" s="23">
        <f t="shared" si="9"/>
        <v>67.50666666666666</v>
      </c>
      <c r="AK11" s="24">
        <f aca="true" t="shared" si="14" ref="AK11:AK53">AI11/AG11*100</f>
        <v>99.23935911959865</v>
      </c>
      <c r="AL11" s="24">
        <f aca="true" t="shared" si="15" ref="AL11:AL53">AJ11/AH11*100</f>
        <v>98.17723482644949</v>
      </c>
      <c r="AM11" s="4"/>
    </row>
    <row r="12" spans="1:39" ht="21" customHeight="1">
      <c r="A12" s="36">
        <v>3</v>
      </c>
      <c r="B12" s="43" t="s">
        <v>10</v>
      </c>
      <c r="C12" s="44">
        <v>82.23</v>
      </c>
      <c r="D12" s="27">
        <v>107.99</v>
      </c>
      <c r="E12" s="44">
        <v>82.23</v>
      </c>
      <c r="F12" s="27">
        <v>107.99</v>
      </c>
      <c r="G12" s="3">
        <f t="shared" si="0"/>
        <v>100</v>
      </c>
      <c r="H12" s="3">
        <f t="shared" si="1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10"/>
        <v>100</v>
      </c>
      <c r="N12" s="3">
        <f t="shared" si="11"/>
        <v>100</v>
      </c>
      <c r="O12" s="44">
        <v>81.2</v>
      </c>
      <c r="P12" s="27">
        <v>85</v>
      </c>
      <c r="Q12" s="44">
        <v>81.2</v>
      </c>
      <c r="R12" s="27">
        <v>85</v>
      </c>
      <c r="S12" s="3">
        <f aca="true" t="shared" si="16" ref="S12:S21">Q12/O12*100</f>
        <v>100</v>
      </c>
      <c r="T12" s="3">
        <f aca="true" t="shared" si="17" ref="T12:T21">R12/P12*100</f>
        <v>100</v>
      </c>
      <c r="U12" s="27"/>
      <c r="V12" s="27"/>
      <c r="W12" s="27"/>
      <c r="X12" s="27"/>
      <c r="Y12" s="3" t="e">
        <f aca="true" t="shared" si="18" ref="Y12:Y20">W12/U12*100</f>
        <v>#DIV/0!</v>
      </c>
      <c r="Z12" s="3" t="e">
        <f aca="true" t="shared" si="19" ref="Z12:Z20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6"/>
        <v>55.14333333333334</v>
      </c>
      <c r="AH12" s="23">
        <f t="shared" si="7"/>
        <v>64.99666666666667</v>
      </c>
      <c r="AI12" s="23">
        <f t="shared" si="8"/>
        <v>55.14333333333334</v>
      </c>
      <c r="AJ12" s="23">
        <f t="shared" si="9"/>
        <v>64.99666666666667</v>
      </c>
      <c r="AK12" s="24">
        <f t="shared" si="14"/>
        <v>100</v>
      </c>
      <c r="AL12" s="24">
        <f t="shared" si="15"/>
        <v>100</v>
      </c>
      <c r="AM12" s="4"/>
    </row>
    <row r="13" spans="1:39" ht="21" customHeight="1">
      <c r="A13" s="36">
        <v>4</v>
      </c>
      <c r="B13" s="43" t="s">
        <v>11</v>
      </c>
      <c r="C13" s="44">
        <v>37.47</v>
      </c>
      <c r="D13" s="27">
        <v>177.75</v>
      </c>
      <c r="E13" s="44">
        <v>37.47</v>
      </c>
      <c r="F13" s="27">
        <v>172.55</v>
      </c>
      <c r="G13" s="3">
        <f t="shared" si="0"/>
        <v>100</v>
      </c>
      <c r="H13" s="3">
        <f t="shared" si="1"/>
        <v>97.0745428973277</v>
      </c>
      <c r="I13" s="27">
        <v>2</v>
      </c>
      <c r="J13" s="27">
        <v>2</v>
      </c>
      <c r="K13" s="27">
        <v>2</v>
      </c>
      <c r="L13" s="27">
        <v>2</v>
      </c>
      <c r="M13" s="3">
        <f t="shared" si="10"/>
        <v>100</v>
      </c>
      <c r="N13" s="3">
        <f t="shared" si="11"/>
        <v>100</v>
      </c>
      <c r="O13" s="44">
        <v>44</v>
      </c>
      <c r="P13" s="27">
        <v>54</v>
      </c>
      <c r="Q13" s="44">
        <v>44</v>
      </c>
      <c r="R13" s="27">
        <v>54</v>
      </c>
      <c r="S13" s="3">
        <f t="shared" si="16"/>
        <v>100</v>
      </c>
      <c r="T13" s="3">
        <f t="shared" si="17"/>
        <v>100</v>
      </c>
      <c r="U13" s="27"/>
      <c r="V13" s="27"/>
      <c r="W13" s="27"/>
      <c r="X13" s="27"/>
      <c r="Y13" s="3" t="e">
        <f t="shared" si="18"/>
        <v>#DIV/0!</v>
      </c>
      <c r="Z13" s="3" t="e">
        <f t="shared" si="19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6"/>
        <v>27.823333333333334</v>
      </c>
      <c r="AH13" s="23">
        <f t="shared" si="7"/>
        <v>77.91666666666667</v>
      </c>
      <c r="AI13" s="23">
        <f t="shared" si="8"/>
        <v>27.823333333333334</v>
      </c>
      <c r="AJ13" s="23">
        <f t="shared" si="9"/>
        <v>76.18333333333334</v>
      </c>
      <c r="AK13" s="24">
        <f t="shared" si="14"/>
        <v>100</v>
      </c>
      <c r="AL13" s="24">
        <f t="shared" si="15"/>
        <v>97.77540106951872</v>
      </c>
      <c r="AM13" s="4"/>
    </row>
    <row r="14" spans="1:39" ht="21" customHeight="1">
      <c r="A14" s="36">
        <v>5</v>
      </c>
      <c r="B14" s="43" t="s">
        <v>12</v>
      </c>
      <c r="C14" s="44">
        <v>103.32</v>
      </c>
      <c r="D14" s="27">
        <v>129.99</v>
      </c>
      <c r="E14" s="44">
        <v>109.99</v>
      </c>
      <c r="F14" s="27">
        <v>119.99</v>
      </c>
      <c r="G14" s="3">
        <f t="shared" si="0"/>
        <v>106.45567169957415</v>
      </c>
      <c r="H14" s="3">
        <f t="shared" si="1"/>
        <v>92.30710054619585</v>
      </c>
      <c r="I14" s="27">
        <v>2</v>
      </c>
      <c r="J14" s="27">
        <v>2</v>
      </c>
      <c r="K14" s="27">
        <v>2</v>
      </c>
      <c r="L14" s="27">
        <v>2</v>
      </c>
      <c r="M14" s="3">
        <f t="shared" si="10"/>
        <v>100</v>
      </c>
      <c r="N14" s="3">
        <f t="shared" si="11"/>
        <v>100</v>
      </c>
      <c r="O14" s="44">
        <v>109.99</v>
      </c>
      <c r="P14" s="27">
        <v>137.77</v>
      </c>
      <c r="Q14" s="44">
        <v>109.99</v>
      </c>
      <c r="R14" s="27">
        <v>129.02</v>
      </c>
      <c r="S14" s="3">
        <f t="shared" si="16"/>
        <v>100</v>
      </c>
      <c r="T14" s="3">
        <f t="shared" si="17"/>
        <v>93.64883501487988</v>
      </c>
      <c r="U14" s="27"/>
      <c r="V14" s="27"/>
      <c r="W14" s="27"/>
      <c r="X14" s="27"/>
      <c r="Y14" s="3" t="e">
        <f t="shared" si="18"/>
        <v>#DIV/0!</v>
      </c>
      <c r="Z14" s="3" t="e">
        <f t="shared" si="19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6"/>
        <v>71.77</v>
      </c>
      <c r="AH14" s="23">
        <f t="shared" si="7"/>
        <v>89.92</v>
      </c>
      <c r="AI14" s="23">
        <f t="shared" si="8"/>
        <v>73.99333333333333</v>
      </c>
      <c r="AJ14" s="23">
        <f t="shared" si="9"/>
        <v>83.67</v>
      </c>
      <c r="AK14" s="24">
        <f t="shared" si="14"/>
        <v>103.09785890111931</v>
      </c>
      <c r="AL14" s="24">
        <f t="shared" si="15"/>
        <v>93.04937722419929</v>
      </c>
      <c r="AM14" s="4"/>
    </row>
    <row r="15" spans="1:39" ht="21" customHeight="1">
      <c r="A15" s="36">
        <v>6</v>
      </c>
      <c r="B15" s="43" t="s">
        <v>13</v>
      </c>
      <c r="C15" s="44">
        <v>47.99</v>
      </c>
      <c r="D15" s="27">
        <v>54.99</v>
      </c>
      <c r="E15" s="44">
        <v>48.99</v>
      </c>
      <c r="F15" s="27">
        <v>55.99</v>
      </c>
      <c r="G15" s="3">
        <f t="shared" si="0"/>
        <v>102.0837674515524</v>
      </c>
      <c r="H15" s="3">
        <f t="shared" si="1"/>
        <v>101.81851245681032</v>
      </c>
      <c r="I15" s="27">
        <v>2</v>
      </c>
      <c r="J15" s="27">
        <v>2</v>
      </c>
      <c r="K15" s="27">
        <v>2</v>
      </c>
      <c r="L15" s="27">
        <v>2</v>
      </c>
      <c r="M15" s="3">
        <f t="shared" si="10"/>
        <v>100</v>
      </c>
      <c r="N15" s="3">
        <f t="shared" si="11"/>
        <v>100</v>
      </c>
      <c r="O15" s="44">
        <v>55</v>
      </c>
      <c r="P15" s="27">
        <v>62.2</v>
      </c>
      <c r="Q15" s="44">
        <v>55</v>
      </c>
      <c r="R15" s="27">
        <v>62.2</v>
      </c>
      <c r="S15" s="3">
        <f t="shared" si="16"/>
        <v>100</v>
      </c>
      <c r="T15" s="3">
        <f t="shared" si="17"/>
        <v>100</v>
      </c>
      <c r="U15" s="27"/>
      <c r="V15" s="27"/>
      <c r="W15" s="27"/>
      <c r="X15" s="27"/>
      <c r="Y15" s="3" t="e">
        <f t="shared" si="18"/>
        <v>#DIV/0!</v>
      </c>
      <c r="Z15" s="3" t="e">
        <f t="shared" si="19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6"/>
        <v>34.99666666666667</v>
      </c>
      <c r="AH15" s="23">
        <f t="shared" si="7"/>
        <v>39.73</v>
      </c>
      <c r="AI15" s="23">
        <f t="shared" si="8"/>
        <v>35.330000000000005</v>
      </c>
      <c r="AJ15" s="23">
        <f t="shared" si="9"/>
        <v>40.06333333333333</v>
      </c>
      <c r="AK15" s="24">
        <f t="shared" si="14"/>
        <v>100.95247166396801</v>
      </c>
      <c r="AL15" s="24">
        <f t="shared" si="15"/>
        <v>100.8389965601141</v>
      </c>
      <c r="AM15" s="4"/>
    </row>
    <row r="16" spans="1:39" ht="21" customHeight="1">
      <c r="A16" s="36">
        <v>7</v>
      </c>
      <c r="B16" s="43" t="s">
        <v>14</v>
      </c>
      <c r="C16" s="44">
        <v>7.49</v>
      </c>
      <c r="D16" s="27">
        <v>19.99</v>
      </c>
      <c r="E16" s="44">
        <v>8.49</v>
      </c>
      <c r="F16" s="27">
        <v>18.99</v>
      </c>
      <c r="G16" s="3">
        <f t="shared" si="0"/>
        <v>113.35113484646196</v>
      </c>
      <c r="H16" s="3">
        <f t="shared" si="1"/>
        <v>94.99749874937469</v>
      </c>
      <c r="I16" s="27">
        <v>2</v>
      </c>
      <c r="J16" s="27">
        <v>2</v>
      </c>
      <c r="K16" s="27">
        <v>2</v>
      </c>
      <c r="L16" s="27">
        <v>2</v>
      </c>
      <c r="M16" s="3">
        <f t="shared" si="10"/>
        <v>100</v>
      </c>
      <c r="N16" s="3">
        <f t="shared" si="11"/>
        <v>100</v>
      </c>
      <c r="O16" s="44">
        <v>12</v>
      </c>
      <c r="P16" s="27">
        <v>18</v>
      </c>
      <c r="Q16" s="44">
        <v>12</v>
      </c>
      <c r="R16" s="27">
        <v>18</v>
      </c>
      <c r="S16" s="3">
        <f t="shared" si="16"/>
        <v>100</v>
      </c>
      <c r="T16" s="3">
        <f t="shared" si="17"/>
        <v>100</v>
      </c>
      <c r="U16" s="27"/>
      <c r="V16" s="27"/>
      <c r="W16" s="27"/>
      <c r="X16" s="27"/>
      <c r="Y16" s="3" t="e">
        <f t="shared" si="18"/>
        <v>#DIV/0!</v>
      </c>
      <c r="Z16" s="3" t="e">
        <f t="shared" si="19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6"/>
        <v>7.163333333333334</v>
      </c>
      <c r="AH16" s="23">
        <f t="shared" si="7"/>
        <v>13.329999999999998</v>
      </c>
      <c r="AI16" s="23">
        <f t="shared" si="8"/>
        <v>7.496666666666667</v>
      </c>
      <c r="AJ16" s="23">
        <f t="shared" si="9"/>
        <v>12.996666666666664</v>
      </c>
      <c r="AK16" s="24">
        <f t="shared" si="14"/>
        <v>104.65332712889716</v>
      </c>
      <c r="AL16" s="24">
        <f t="shared" si="15"/>
        <v>97.49937484371091</v>
      </c>
      <c r="AM16" s="4"/>
    </row>
    <row r="17" spans="1:39" ht="21" customHeight="1">
      <c r="A17" s="36">
        <v>8</v>
      </c>
      <c r="B17" s="43" t="s">
        <v>15</v>
      </c>
      <c r="C17" s="44">
        <v>199.99</v>
      </c>
      <c r="D17" s="27">
        <v>1979.96</v>
      </c>
      <c r="E17" s="44">
        <v>199.99</v>
      </c>
      <c r="F17" s="49">
        <v>1939.96</v>
      </c>
      <c r="G17" s="3">
        <f t="shared" si="0"/>
        <v>100</v>
      </c>
      <c r="H17" s="3">
        <f t="shared" si="1"/>
        <v>97.97975716681145</v>
      </c>
      <c r="I17" s="27">
        <v>2</v>
      </c>
      <c r="J17" s="27">
        <v>2</v>
      </c>
      <c r="K17" s="27">
        <v>2</v>
      </c>
      <c r="L17" s="27">
        <v>2</v>
      </c>
      <c r="M17" s="3">
        <f t="shared" si="10"/>
        <v>100</v>
      </c>
      <c r="N17" s="3">
        <f t="shared" si="11"/>
        <v>100</v>
      </c>
      <c r="O17" s="44">
        <v>381</v>
      </c>
      <c r="P17" s="27">
        <v>670</v>
      </c>
      <c r="Q17" s="44">
        <v>381</v>
      </c>
      <c r="R17" s="49">
        <v>1080</v>
      </c>
      <c r="S17" s="3">
        <f t="shared" si="16"/>
        <v>100</v>
      </c>
      <c r="T17" s="3">
        <f t="shared" si="17"/>
        <v>161.19402985074626</v>
      </c>
      <c r="U17" s="27"/>
      <c r="V17" s="27"/>
      <c r="W17" s="27"/>
      <c r="X17" s="27"/>
      <c r="Y17" s="3" t="e">
        <f t="shared" si="18"/>
        <v>#DIV/0!</v>
      </c>
      <c r="Z17" s="3" t="e">
        <f t="shared" si="19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6"/>
        <v>194.33</v>
      </c>
      <c r="AH17" s="23">
        <f t="shared" si="7"/>
        <v>883.9866666666667</v>
      </c>
      <c r="AI17" s="23">
        <f t="shared" si="8"/>
        <v>194.33</v>
      </c>
      <c r="AJ17" s="23">
        <f t="shared" si="9"/>
        <v>1007.32</v>
      </c>
      <c r="AK17" s="24">
        <f t="shared" si="14"/>
        <v>100</v>
      </c>
      <c r="AL17" s="24">
        <f t="shared" si="15"/>
        <v>113.95194497654566</v>
      </c>
      <c r="AM17" s="4"/>
    </row>
    <row r="18" spans="1:39" ht="21" customHeight="1">
      <c r="A18" s="36">
        <v>9</v>
      </c>
      <c r="B18" s="43" t="s">
        <v>16</v>
      </c>
      <c r="C18" s="44">
        <v>35.99</v>
      </c>
      <c r="D18" s="27">
        <v>94.49</v>
      </c>
      <c r="E18" s="44">
        <v>34.99</v>
      </c>
      <c r="F18" s="27">
        <v>119.99</v>
      </c>
      <c r="G18" s="3">
        <f t="shared" si="0"/>
        <v>97.22145040288969</v>
      </c>
      <c r="H18" s="3">
        <f t="shared" si="1"/>
        <v>126.98698274949732</v>
      </c>
      <c r="I18" s="27">
        <v>2</v>
      </c>
      <c r="J18" s="27">
        <v>2</v>
      </c>
      <c r="K18" s="27">
        <v>2</v>
      </c>
      <c r="L18" s="27">
        <v>2</v>
      </c>
      <c r="M18" s="3">
        <f t="shared" si="10"/>
        <v>100</v>
      </c>
      <c r="N18" s="3">
        <f t="shared" si="11"/>
        <v>100</v>
      </c>
      <c r="O18" s="44">
        <v>55</v>
      </c>
      <c r="P18" s="27">
        <v>57</v>
      </c>
      <c r="Q18" s="44">
        <v>55</v>
      </c>
      <c r="R18" s="27">
        <v>60</v>
      </c>
      <c r="S18" s="3">
        <f t="shared" si="16"/>
        <v>100</v>
      </c>
      <c r="T18" s="3">
        <f t="shared" si="17"/>
        <v>105.26315789473684</v>
      </c>
      <c r="U18" s="27"/>
      <c r="V18" s="27"/>
      <c r="W18" s="27"/>
      <c r="X18" s="27"/>
      <c r="Y18" s="3" t="e">
        <f t="shared" si="18"/>
        <v>#DIV/0!</v>
      </c>
      <c r="Z18" s="3" t="e">
        <f t="shared" si="19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6"/>
        <v>30.99666666666667</v>
      </c>
      <c r="AH18" s="23">
        <f t="shared" si="7"/>
        <v>51.163333333333334</v>
      </c>
      <c r="AI18" s="23">
        <f t="shared" si="8"/>
        <v>30.663333333333338</v>
      </c>
      <c r="AJ18" s="23">
        <f t="shared" si="9"/>
        <v>60.663333333333334</v>
      </c>
      <c r="AK18" s="24">
        <f t="shared" si="14"/>
        <v>98.92461555005914</v>
      </c>
      <c r="AL18" s="24">
        <f t="shared" si="15"/>
        <v>118.5679848850088</v>
      </c>
      <c r="AM18" s="4"/>
    </row>
    <row r="19" spans="1:39" ht="21" customHeight="1">
      <c r="A19" s="36">
        <v>10</v>
      </c>
      <c r="B19" s="43" t="s">
        <v>17</v>
      </c>
      <c r="C19" s="44">
        <v>278.9</v>
      </c>
      <c r="D19" s="27">
        <v>583.29</v>
      </c>
      <c r="E19" s="44">
        <v>249.97</v>
      </c>
      <c r="F19" s="27">
        <v>543.98</v>
      </c>
      <c r="G19" s="3">
        <f t="shared" si="0"/>
        <v>89.6271064897813</v>
      </c>
      <c r="H19" s="3">
        <f t="shared" si="1"/>
        <v>93.26064221913629</v>
      </c>
      <c r="I19" s="27">
        <v>2</v>
      </c>
      <c r="J19" s="27">
        <v>2</v>
      </c>
      <c r="K19" s="27">
        <v>2</v>
      </c>
      <c r="L19" s="27">
        <v>2</v>
      </c>
      <c r="M19" s="3">
        <f t="shared" si="10"/>
        <v>100</v>
      </c>
      <c r="N19" s="3">
        <f t="shared" si="11"/>
        <v>100</v>
      </c>
      <c r="O19" s="50">
        <v>357.2</v>
      </c>
      <c r="P19" s="50">
        <v>468.57</v>
      </c>
      <c r="Q19" s="50">
        <v>365.2</v>
      </c>
      <c r="R19" s="50">
        <v>468.57</v>
      </c>
      <c r="S19" s="3">
        <f t="shared" si="16"/>
        <v>102.23964165733483</v>
      </c>
      <c r="T19" s="3">
        <f>R19/P19*100</f>
        <v>100</v>
      </c>
      <c r="U19" s="27"/>
      <c r="V19" s="27"/>
      <c r="W19" s="27"/>
      <c r="X19" s="27"/>
      <c r="Y19" s="3" t="e">
        <f t="shared" si="18"/>
        <v>#DIV/0!</v>
      </c>
      <c r="Z19" s="3" t="e">
        <f t="shared" si="19"/>
        <v>#DIV/0!</v>
      </c>
      <c r="AA19" s="27">
        <v>310</v>
      </c>
      <c r="AB19" s="27">
        <v>520</v>
      </c>
      <c r="AC19" s="27">
        <v>310</v>
      </c>
      <c r="AD19" s="27">
        <v>520</v>
      </c>
      <c r="AE19" s="3">
        <f t="shared" si="4"/>
        <v>100</v>
      </c>
      <c r="AF19" s="3">
        <f t="shared" si="5"/>
        <v>100</v>
      </c>
      <c r="AG19" s="23">
        <f t="shared" si="6"/>
        <v>237.02499999999998</v>
      </c>
      <c r="AH19" s="23">
        <f t="shared" si="7"/>
        <v>393.465</v>
      </c>
      <c r="AI19" s="23">
        <f t="shared" si="8"/>
        <v>231.7925</v>
      </c>
      <c r="AJ19" s="23">
        <f t="shared" si="9"/>
        <v>383.6375</v>
      </c>
      <c r="AK19" s="24">
        <f t="shared" si="14"/>
        <v>97.79242695918153</v>
      </c>
      <c r="AL19" s="24">
        <f t="shared" si="15"/>
        <v>97.50231913893231</v>
      </c>
      <c r="AM19" s="4"/>
    </row>
    <row r="20" spans="1:39" ht="21" customHeight="1">
      <c r="A20" s="36">
        <v>11</v>
      </c>
      <c r="B20" s="43" t="s">
        <v>18</v>
      </c>
      <c r="C20" s="44">
        <v>283.54</v>
      </c>
      <c r="D20" s="27">
        <v>688.7</v>
      </c>
      <c r="E20" s="44">
        <v>295.95</v>
      </c>
      <c r="F20" s="27">
        <v>688.7</v>
      </c>
      <c r="G20" s="3">
        <f t="shared" si="0"/>
        <v>104.37680750511392</v>
      </c>
      <c r="H20" s="3">
        <f t="shared" si="1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10"/>
        <v>100</v>
      </c>
      <c r="N20" s="3">
        <f t="shared" si="11"/>
        <v>100</v>
      </c>
      <c r="O20" s="50">
        <v>370</v>
      </c>
      <c r="P20" s="50">
        <v>629</v>
      </c>
      <c r="Q20" s="50">
        <v>370</v>
      </c>
      <c r="R20" s="50">
        <v>629</v>
      </c>
      <c r="S20" s="3">
        <f t="shared" si="16"/>
        <v>100</v>
      </c>
      <c r="T20" s="3">
        <f t="shared" si="17"/>
        <v>100</v>
      </c>
      <c r="U20" s="27"/>
      <c r="V20" s="27"/>
      <c r="W20" s="27"/>
      <c r="X20" s="27"/>
      <c r="Y20" s="3" t="e">
        <f t="shared" si="18"/>
        <v>#DIV/0!</v>
      </c>
      <c r="Z20" s="3" t="e">
        <f t="shared" si="19"/>
        <v>#DIV/0!</v>
      </c>
      <c r="AA20" s="27">
        <v>360</v>
      </c>
      <c r="AB20" s="27">
        <v>580</v>
      </c>
      <c r="AC20" s="27">
        <v>360</v>
      </c>
      <c r="AD20" s="27">
        <v>580</v>
      </c>
      <c r="AE20" s="3">
        <f t="shared" si="4"/>
        <v>100</v>
      </c>
      <c r="AF20" s="3">
        <f t="shared" si="5"/>
        <v>100</v>
      </c>
      <c r="AG20" s="23">
        <f t="shared" si="6"/>
        <v>253.885</v>
      </c>
      <c r="AH20" s="23">
        <f t="shared" si="7"/>
        <v>474.925</v>
      </c>
      <c r="AI20" s="23">
        <f t="shared" si="8"/>
        <v>256.9875</v>
      </c>
      <c r="AJ20" s="23">
        <f t="shared" si="9"/>
        <v>474.925</v>
      </c>
      <c r="AK20" s="24">
        <f t="shared" si="14"/>
        <v>101.2220099651417</v>
      </c>
      <c r="AL20" s="24">
        <f t="shared" si="15"/>
        <v>100</v>
      </c>
      <c r="AM20" s="4"/>
    </row>
    <row r="21" spans="1:39" ht="21" customHeight="1">
      <c r="A21" s="36">
        <v>12</v>
      </c>
      <c r="B21" s="43" t="s">
        <v>19</v>
      </c>
      <c r="C21" s="44">
        <v>539.95</v>
      </c>
      <c r="D21" s="27">
        <v>917.29</v>
      </c>
      <c r="E21" s="44">
        <v>599.95</v>
      </c>
      <c r="F21" s="49">
        <v>1033.3</v>
      </c>
      <c r="G21" s="3">
        <f t="shared" si="0"/>
        <v>111.11214001296416</v>
      </c>
      <c r="H21" s="3">
        <f t="shared" si="1"/>
        <v>112.6470363788987</v>
      </c>
      <c r="I21" s="27">
        <v>2</v>
      </c>
      <c r="J21" s="27">
        <v>2</v>
      </c>
      <c r="K21" s="27">
        <v>2</v>
      </c>
      <c r="L21" s="27">
        <v>2</v>
      </c>
      <c r="M21" s="3">
        <f aca="true" t="shared" si="20" ref="M21:M53">K21/I21*100</f>
        <v>100</v>
      </c>
      <c r="N21" s="3">
        <f aca="true" t="shared" si="21" ref="N21:N53">L21/J21*100</f>
        <v>100</v>
      </c>
      <c r="O21" s="51">
        <v>700</v>
      </c>
      <c r="P21" s="52">
        <v>850</v>
      </c>
      <c r="Q21" s="51">
        <v>723</v>
      </c>
      <c r="R21" s="52">
        <v>870</v>
      </c>
      <c r="S21" s="3">
        <f t="shared" si="16"/>
        <v>103.28571428571429</v>
      </c>
      <c r="T21" s="3">
        <f t="shared" si="17"/>
        <v>102.35294117647058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6"/>
        <v>413.98333333333335</v>
      </c>
      <c r="AH21" s="23">
        <f t="shared" si="7"/>
        <v>589.7633333333333</v>
      </c>
      <c r="AI21" s="23">
        <f t="shared" si="8"/>
        <v>441.65000000000003</v>
      </c>
      <c r="AJ21" s="23">
        <f t="shared" si="9"/>
        <v>635.1</v>
      </c>
      <c r="AK21" s="24">
        <f t="shared" si="14"/>
        <v>106.68303876967673</v>
      </c>
      <c r="AL21" s="24">
        <f t="shared" si="15"/>
        <v>107.68726438288805</v>
      </c>
      <c r="AM21" s="4"/>
    </row>
    <row r="22" spans="1:39" ht="21" customHeight="1">
      <c r="A22" s="36">
        <v>13</v>
      </c>
      <c r="B22" s="43" t="s">
        <v>20</v>
      </c>
      <c r="C22" s="44"/>
      <c r="D22" s="27"/>
      <c r="E22" s="44"/>
      <c r="F22" s="27"/>
      <c r="G22" s="3" t="e">
        <f t="shared" si="0"/>
        <v>#DIV/0!</v>
      </c>
      <c r="H22" s="3" t="e">
        <f t="shared" si="1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0"/>
        <v>100</v>
      </c>
      <c r="N22" s="3">
        <f t="shared" si="21"/>
        <v>100</v>
      </c>
      <c r="O22" s="44"/>
      <c r="P22" s="27"/>
      <c r="Q22" s="44"/>
      <c r="R22" s="27"/>
      <c r="S22" s="3" t="e">
        <f t="shared" si="12"/>
        <v>#DIV/0!</v>
      </c>
      <c r="T22" s="3" t="e">
        <f t="shared" si="13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230</v>
      </c>
      <c r="AB22" s="27">
        <v>550</v>
      </c>
      <c r="AC22" s="27">
        <v>250</v>
      </c>
      <c r="AD22" s="27">
        <v>550</v>
      </c>
      <c r="AE22" s="3">
        <f t="shared" si="4"/>
        <v>108.69565217391303</v>
      </c>
      <c r="AF22" s="3">
        <f t="shared" si="5"/>
        <v>100</v>
      </c>
      <c r="AG22" s="23">
        <f t="shared" si="6"/>
        <v>116</v>
      </c>
      <c r="AH22" s="23">
        <f t="shared" si="7"/>
        <v>276</v>
      </c>
      <c r="AI22" s="23">
        <f t="shared" si="8"/>
        <v>126</v>
      </c>
      <c r="AJ22" s="23">
        <f t="shared" si="9"/>
        <v>276</v>
      </c>
      <c r="AK22" s="24">
        <f t="shared" si="14"/>
        <v>108.62068965517241</v>
      </c>
      <c r="AL22" s="24">
        <f t="shared" si="15"/>
        <v>100</v>
      </c>
      <c r="AM22" s="4"/>
    </row>
    <row r="23" spans="1:39" ht="21" customHeight="1">
      <c r="A23" s="36">
        <v>14</v>
      </c>
      <c r="B23" s="43" t="s">
        <v>21</v>
      </c>
      <c r="C23" s="44"/>
      <c r="D23" s="27"/>
      <c r="E23" s="44"/>
      <c r="F23" s="27"/>
      <c r="G23" s="3" t="e">
        <f t="shared" si="0"/>
        <v>#DIV/0!</v>
      </c>
      <c r="H23" s="3" t="e">
        <f t="shared" si="1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0"/>
        <v>100</v>
      </c>
      <c r="N23" s="3">
        <f t="shared" si="21"/>
        <v>100</v>
      </c>
      <c r="O23" s="44"/>
      <c r="P23" s="27"/>
      <c r="Q23" s="44"/>
      <c r="R23" s="27"/>
      <c r="S23" s="3" t="e">
        <f t="shared" si="12"/>
        <v>#DIV/0!</v>
      </c>
      <c r="T23" s="3" t="e">
        <f t="shared" si="13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230</v>
      </c>
      <c r="AB23" s="27">
        <v>450</v>
      </c>
      <c r="AC23" s="27">
        <v>230</v>
      </c>
      <c r="AD23" s="27">
        <v>450</v>
      </c>
      <c r="AE23" s="3">
        <f t="shared" si="4"/>
        <v>100</v>
      </c>
      <c r="AF23" s="3">
        <f t="shared" si="5"/>
        <v>100</v>
      </c>
      <c r="AG23" s="23">
        <f t="shared" si="6"/>
        <v>116</v>
      </c>
      <c r="AH23" s="23">
        <f t="shared" si="7"/>
        <v>226</v>
      </c>
      <c r="AI23" s="23">
        <f t="shared" si="8"/>
        <v>116</v>
      </c>
      <c r="AJ23" s="23">
        <f t="shared" si="9"/>
        <v>226</v>
      </c>
      <c r="AK23" s="24">
        <f t="shared" si="14"/>
        <v>100</v>
      </c>
      <c r="AL23" s="24">
        <f t="shared" si="15"/>
        <v>100</v>
      </c>
      <c r="AM23" s="4"/>
    </row>
    <row r="24" spans="1:39" ht="21" customHeight="1">
      <c r="A24" s="36">
        <v>15</v>
      </c>
      <c r="B24" s="34" t="s">
        <v>22</v>
      </c>
      <c r="C24" s="27">
        <v>140.59</v>
      </c>
      <c r="D24" s="27">
        <v>187.99</v>
      </c>
      <c r="E24" s="27">
        <v>139.99</v>
      </c>
      <c r="F24" s="27">
        <v>157.99</v>
      </c>
      <c r="G24" s="3">
        <f t="shared" si="0"/>
        <v>99.573227114304</v>
      </c>
      <c r="H24" s="3">
        <f t="shared" si="1"/>
        <v>84.04170434597586</v>
      </c>
      <c r="I24" s="27">
        <v>2</v>
      </c>
      <c r="J24" s="27">
        <v>2</v>
      </c>
      <c r="K24" s="27">
        <v>2</v>
      </c>
      <c r="L24" s="27">
        <v>2</v>
      </c>
      <c r="M24" s="3">
        <f t="shared" si="20"/>
        <v>100</v>
      </c>
      <c r="N24" s="3">
        <f t="shared" si="21"/>
        <v>100</v>
      </c>
      <c r="O24" s="44">
        <v>135</v>
      </c>
      <c r="P24" s="27">
        <v>157</v>
      </c>
      <c r="Q24" s="44">
        <v>150</v>
      </c>
      <c r="R24" s="27">
        <v>157</v>
      </c>
      <c r="S24" s="3">
        <f t="shared" si="12"/>
        <v>111.11111111111111</v>
      </c>
      <c r="T24" s="3">
        <f t="shared" si="13"/>
        <v>100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210</v>
      </c>
      <c r="AB24" s="27">
        <v>290</v>
      </c>
      <c r="AC24" s="27">
        <v>210</v>
      </c>
      <c r="AD24" s="27">
        <v>290</v>
      </c>
      <c r="AE24" s="3">
        <f t="shared" si="4"/>
        <v>100</v>
      </c>
      <c r="AF24" s="3">
        <f t="shared" si="5"/>
        <v>100</v>
      </c>
      <c r="AG24" s="23">
        <f t="shared" si="6"/>
        <v>121.89750000000001</v>
      </c>
      <c r="AH24" s="23">
        <f t="shared" si="7"/>
        <v>159.2475</v>
      </c>
      <c r="AI24" s="23">
        <f t="shared" si="8"/>
        <v>125.4975</v>
      </c>
      <c r="AJ24" s="23">
        <f t="shared" si="9"/>
        <v>151.7475</v>
      </c>
      <c r="AK24" s="24">
        <f t="shared" si="14"/>
        <v>102.95330092905925</v>
      </c>
      <c r="AL24" s="24">
        <f t="shared" si="15"/>
        <v>95.29034992700043</v>
      </c>
      <c r="AM24" s="4"/>
    </row>
    <row r="25" spans="1:39" ht="21" customHeight="1">
      <c r="A25" s="36">
        <v>16</v>
      </c>
      <c r="B25" s="34" t="s">
        <v>23</v>
      </c>
      <c r="C25" s="27">
        <v>112.48</v>
      </c>
      <c r="D25" s="27">
        <v>250.99</v>
      </c>
      <c r="E25" s="27">
        <v>107.99</v>
      </c>
      <c r="F25" s="27">
        <v>279.99</v>
      </c>
      <c r="G25" s="3">
        <f t="shared" si="0"/>
        <v>96.00817923186344</v>
      </c>
      <c r="H25" s="3">
        <f t="shared" si="1"/>
        <v>111.55424518905134</v>
      </c>
      <c r="I25" s="27">
        <v>2</v>
      </c>
      <c r="J25" s="27">
        <v>2</v>
      </c>
      <c r="K25" s="27">
        <v>2</v>
      </c>
      <c r="L25" s="27">
        <v>2</v>
      </c>
      <c r="M25" s="3">
        <f t="shared" si="20"/>
        <v>100</v>
      </c>
      <c r="N25" s="3">
        <f t="shared" si="21"/>
        <v>100</v>
      </c>
      <c r="O25" s="48">
        <v>175</v>
      </c>
      <c r="P25" s="48">
        <v>250</v>
      </c>
      <c r="Q25" s="48">
        <v>175</v>
      </c>
      <c r="R25" s="48">
        <v>250</v>
      </c>
      <c r="S25" s="3">
        <f t="shared" si="12"/>
        <v>100</v>
      </c>
      <c r="T25" s="3">
        <f t="shared" si="13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120</v>
      </c>
      <c r="AB25" s="27">
        <v>320</v>
      </c>
      <c r="AC25" s="27">
        <v>120</v>
      </c>
      <c r="AD25" s="27">
        <v>320</v>
      </c>
      <c r="AE25" s="3">
        <f t="shared" si="4"/>
        <v>100</v>
      </c>
      <c r="AF25" s="3">
        <f t="shared" si="5"/>
        <v>100</v>
      </c>
      <c r="AG25" s="23">
        <f t="shared" si="6"/>
        <v>102.37</v>
      </c>
      <c r="AH25" s="23">
        <f t="shared" si="7"/>
        <v>205.7475</v>
      </c>
      <c r="AI25" s="23">
        <f t="shared" si="8"/>
        <v>101.2475</v>
      </c>
      <c r="AJ25" s="23">
        <f t="shared" si="9"/>
        <v>212.9975</v>
      </c>
      <c r="AK25" s="24">
        <f t="shared" si="14"/>
        <v>98.90348734980951</v>
      </c>
      <c r="AL25" s="24">
        <f t="shared" si="15"/>
        <v>103.52373661891396</v>
      </c>
      <c r="AM25" s="4"/>
    </row>
    <row r="26" spans="1:39" ht="21" customHeight="1">
      <c r="A26" s="36">
        <v>17</v>
      </c>
      <c r="B26" s="43" t="s">
        <v>24</v>
      </c>
      <c r="C26" s="44">
        <v>430</v>
      </c>
      <c r="D26" s="27">
        <v>535</v>
      </c>
      <c r="E26" s="44">
        <v>480</v>
      </c>
      <c r="F26" s="27">
        <v>589</v>
      </c>
      <c r="G26" s="3">
        <f t="shared" si="0"/>
        <v>111.62790697674419</v>
      </c>
      <c r="H26" s="3">
        <f t="shared" si="1"/>
        <v>110.09345794392524</v>
      </c>
      <c r="I26" s="27">
        <v>2</v>
      </c>
      <c r="J26" s="27">
        <v>2</v>
      </c>
      <c r="K26" s="27">
        <v>2</v>
      </c>
      <c r="L26" s="27">
        <v>2</v>
      </c>
      <c r="M26" s="3">
        <f t="shared" si="20"/>
        <v>100</v>
      </c>
      <c r="N26" s="3">
        <f t="shared" si="21"/>
        <v>100</v>
      </c>
      <c r="O26" s="44">
        <v>350</v>
      </c>
      <c r="P26" s="27">
        <v>465</v>
      </c>
      <c r="Q26" s="44">
        <v>350</v>
      </c>
      <c r="R26" s="27">
        <v>480</v>
      </c>
      <c r="S26" s="3">
        <f t="shared" si="12"/>
        <v>100</v>
      </c>
      <c r="T26" s="3">
        <f t="shared" si="13"/>
        <v>103.2258064516129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200</v>
      </c>
      <c r="AB26" s="27">
        <v>390</v>
      </c>
      <c r="AC26" s="27">
        <v>220</v>
      </c>
      <c r="AD26" s="27">
        <v>390</v>
      </c>
      <c r="AE26" s="3">
        <f t="shared" si="4"/>
        <v>110.00000000000001</v>
      </c>
      <c r="AF26" s="3">
        <f t="shared" si="5"/>
        <v>100</v>
      </c>
      <c r="AG26" s="23">
        <f t="shared" si="6"/>
        <v>245.5</v>
      </c>
      <c r="AH26" s="23">
        <f t="shared" si="7"/>
        <v>348</v>
      </c>
      <c r="AI26" s="23">
        <f t="shared" si="8"/>
        <v>263</v>
      </c>
      <c r="AJ26" s="23">
        <f t="shared" si="9"/>
        <v>365.25</v>
      </c>
      <c r="AK26" s="24">
        <f t="shared" si="14"/>
        <v>107.12830957230142</v>
      </c>
      <c r="AL26" s="24">
        <f t="shared" si="15"/>
        <v>104.95689655172413</v>
      </c>
      <c r="AM26" s="4"/>
    </row>
    <row r="27" spans="1:39" ht="21" customHeight="1">
      <c r="A27" s="36">
        <v>18</v>
      </c>
      <c r="B27" s="43" t="s">
        <v>25</v>
      </c>
      <c r="C27" s="44">
        <v>150</v>
      </c>
      <c r="D27" s="27">
        <v>180</v>
      </c>
      <c r="E27" s="44">
        <v>150</v>
      </c>
      <c r="F27" s="27">
        <v>180</v>
      </c>
      <c r="G27" s="3">
        <f t="shared" si="0"/>
        <v>100</v>
      </c>
      <c r="H27" s="3">
        <f t="shared" si="1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0"/>
        <v>100</v>
      </c>
      <c r="N27" s="3">
        <f t="shared" si="21"/>
        <v>100</v>
      </c>
      <c r="O27" s="44">
        <v>150</v>
      </c>
      <c r="P27" s="27">
        <v>175</v>
      </c>
      <c r="Q27" s="44">
        <v>150</v>
      </c>
      <c r="R27" s="27">
        <v>180</v>
      </c>
      <c r="S27" s="3">
        <f t="shared" si="12"/>
        <v>100</v>
      </c>
      <c r="T27" s="3">
        <f t="shared" si="13"/>
        <v>102.85714285714285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150</v>
      </c>
      <c r="AB27" s="27">
        <v>180</v>
      </c>
      <c r="AC27" s="27">
        <v>150</v>
      </c>
      <c r="AD27" s="27">
        <v>180</v>
      </c>
      <c r="AE27" s="3">
        <f t="shared" si="4"/>
        <v>100</v>
      </c>
      <c r="AF27" s="3">
        <f t="shared" si="5"/>
        <v>100</v>
      </c>
      <c r="AG27" s="23">
        <f t="shared" si="6"/>
        <v>113</v>
      </c>
      <c r="AH27" s="23">
        <f t="shared" si="7"/>
        <v>134.25</v>
      </c>
      <c r="AI27" s="23">
        <f t="shared" si="8"/>
        <v>113</v>
      </c>
      <c r="AJ27" s="23">
        <f t="shared" si="9"/>
        <v>135.5</v>
      </c>
      <c r="AK27" s="24">
        <f t="shared" si="14"/>
        <v>100</v>
      </c>
      <c r="AL27" s="24">
        <f t="shared" si="15"/>
        <v>100.93109869646182</v>
      </c>
      <c r="AM27" s="4"/>
    </row>
    <row r="28" spans="1:39" ht="21" customHeight="1">
      <c r="A28" s="36">
        <v>19</v>
      </c>
      <c r="B28" s="43" t="s">
        <v>26</v>
      </c>
      <c r="C28" s="44">
        <v>32.24</v>
      </c>
      <c r="D28" s="27">
        <v>124.9</v>
      </c>
      <c r="E28" s="44">
        <v>37.49</v>
      </c>
      <c r="F28" s="27">
        <v>124.9</v>
      </c>
      <c r="G28" s="3">
        <f t="shared" si="0"/>
        <v>116.28411910669976</v>
      </c>
      <c r="H28" s="3">
        <f t="shared" si="1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0"/>
        <v>100</v>
      </c>
      <c r="N28" s="3">
        <f t="shared" si="21"/>
        <v>100</v>
      </c>
      <c r="O28" s="44">
        <v>62</v>
      </c>
      <c r="P28" s="27">
        <v>77</v>
      </c>
      <c r="Q28" s="44">
        <v>62</v>
      </c>
      <c r="R28" s="27">
        <v>77</v>
      </c>
      <c r="S28" s="3">
        <f t="shared" si="12"/>
        <v>100</v>
      </c>
      <c r="T28" s="3">
        <f t="shared" si="13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6"/>
        <v>32.080000000000005</v>
      </c>
      <c r="AH28" s="23">
        <f t="shared" si="7"/>
        <v>67.96666666666667</v>
      </c>
      <c r="AI28" s="23">
        <f t="shared" si="8"/>
        <v>33.830000000000005</v>
      </c>
      <c r="AJ28" s="23">
        <f t="shared" si="9"/>
        <v>67.96666666666667</v>
      </c>
      <c r="AK28" s="24">
        <f t="shared" si="14"/>
        <v>105.45511221945137</v>
      </c>
      <c r="AL28" s="24">
        <f t="shared" si="15"/>
        <v>100</v>
      </c>
      <c r="AM28" s="4"/>
    </row>
    <row r="29" spans="1:39" ht="21" customHeight="1">
      <c r="A29" s="36">
        <v>20</v>
      </c>
      <c r="B29" s="43" t="s">
        <v>27</v>
      </c>
      <c r="C29" s="44">
        <v>49.98</v>
      </c>
      <c r="D29" s="27">
        <v>87.98</v>
      </c>
      <c r="E29" s="44">
        <v>42.98</v>
      </c>
      <c r="F29" s="27">
        <v>80.92</v>
      </c>
      <c r="G29" s="3">
        <f t="shared" si="0"/>
        <v>85.99439775910363</v>
      </c>
      <c r="H29" s="3">
        <f t="shared" si="1"/>
        <v>91.975448965674</v>
      </c>
      <c r="I29" s="27">
        <v>2</v>
      </c>
      <c r="J29" s="27">
        <v>2</v>
      </c>
      <c r="K29" s="27">
        <v>2</v>
      </c>
      <c r="L29" s="27">
        <v>2</v>
      </c>
      <c r="M29" s="3">
        <f t="shared" si="20"/>
        <v>100</v>
      </c>
      <c r="N29" s="3">
        <f t="shared" si="21"/>
        <v>100</v>
      </c>
      <c r="O29" s="44">
        <v>57.7</v>
      </c>
      <c r="P29" s="27">
        <v>62</v>
      </c>
      <c r="Q29" s="44">
        <v>57.7</v>
      </c>
      <c r="R29" s="27">
        <v>62</v>
      </c>
      <c r="S29" s="3">
        <f t="shared" si="12"/>
        <v>100</v>
      </c>
      <c r="T29" s="3">
        <f t="shared" si="13"/>
        <v>100</v>
      </c>
      <c r="U29" s="44">
        <v>63.85</v>
      </c>
      <c r="V29" s="27">
        <v>65</v>
      </c>
      <c r="W29" s="44">
        <v>62</v>
      </c>
      <c r="X29" s="27">
        <v>66</v>
      </c>
      <c r="Y29" s="3">
        <f t="shared" si="2"/>
        <v>97.1025841816758</v>
      </c>
      <c r="Z29" s="3">
        <f t="shared" si="3"/>
        <v>101.53846153846153</v>
      </c>
      <c r="AA29" s="27">
        <v>62</v>
      </c>
      <c r="AB29" s="27">
        <v>66</v>
      </c>
      <c r="AC29" s="27"/>
      <c r="AD29" s="27"/>
      <c r="AE29" s="3">
        <f t="shared" si="4"/>
        <v>0</v>
      </c>
      <c r="AF29" s="3">
        <f t="shared" si="5"/>
        <v>0</v>
      </c>
      <c r="AG29" s="23">
        <f t="shared" si="6"/>
        <v>47.106</v>
      </c>
      <c r="AH29" s="23">
        <f t="shared" si="7"/>
        <v>56.596000000000004</v>
      </c>
      <c r="AI29" s="23">
        <f t="shared" si="8"/>
        <v>41.17</v>
      </c>
      <c r="AJ29" s="23">
        <f t="shared" si="9"/>
        <v>52.730000000000004</v>
      </c>
      <c r="AK29" s="24">
        <f t="shared" si="14"/>
        <v>87.39863287054727</v>
      </c>
      <c r="AL29" s="24">
        <f t="shared" si="15"/>
        <v>93.16912856032229</v>
      </c>
      <c r="AM29" s="4"/>
    </row>
    <row r="30" spans="1:39" ht="21" customHeight="1">
      <c r="A30" s="36">
        <v>21</v>
      </c>
      <c r="B30" s="43" t="s">
        <v>28</v>
      </c>
      <c r="C30" s="44">
        <v>68.86</v>
      </c>
      <c r="D30" s="27">
        <v>124.96</v>
      </c>
      <c r="E30" s="44">
        <v>69.86</v>
      </c>
      <c r="F30" s="27">
        <v>117.47</v>
      </c>
      <c r="G30" s="3">
        <f t="shared" si="0"/>
        <v>101.45222189950624</v>
      </c>
      <c r="H30" s="3">
        <f t="shared" si="1"/>
        <v>94.00608194622279</v>
      </c>
      <c r="I30" s="27">
        <v>2</v>
      </c>
      <c r="J30" s="27">
        <v>2</v>
      </c>
      <c r="K30" s="27">
        <v>2</v>
      </c>
      <c r="L30" s="27">
        <v>2</v>
      </c>
      <c r="M30" s="3">
        <f t="shared" si="20"/>
        <v>100</v>
      </c>
      <c r="N30" s="3">
        <f t="shared" si="21"/>
        <v>100</v>
      </c>
      <c r="O30" s="44">
        <v>58</v>
      </c>
      <c r="P30" s="27">
        <v>68.57</v>
      </c>
      <c r="Q30" s="44">
        <v>58</v>
      </c>
      <c r="R30" s="27">
        <v>68.57</v>
      </c>
      <c r="S30" s="3">
        <f t="shared" si="12"/>
        <v>100</v>
      </c>
      <c r="T30" s="3">
        <f t="shared" si="13"/>
        <v>100</v>
      </c>
      <c r="U30" s="44">
        <v>60</v>
      </c>
      <c r="V30" s="27">
        <v>70</v>
      </c>
      <c r="W30" s="44">
        <v>65</v>
      </c>
      <c r="X30" s="27">
        <v>70</v>
      </c>
      <c r="Y30" s="3">
        <f t="shared" si="2"/>
        <v>108.33333333333333</v>
      </c>
      <c r="Z30" s="3">
        <f t="shared" si="3"/>
        <v>100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6"/>
        <v>47.215</v>
      </c>
      <c r="AH30" s="23">
        <f t="shared" si="7"/>
        <v>66.3825</v>
      </c>
      <c r="AI30" s="23">
        <f t="shared" si="8"/>
        <v>48.715</v>
      </c>
      <c r="AJ30" s="23">
        <f t="shared" si="9"/>
        <v>64.50999999999999</v>
      </c>
      <c r="AK30" s="24">
        <f t="shared" si="14"/>
        <v>103.17695647569629</v>
      </c>
      <c r="AL30" s="24">
        <f t="shared" si="15"/>
        <v>97.17922645275486</v>
      </c>
      <c r="AM30" s="4"/>
    </row>
    <row r="31" spans="1:39" ht="21" customHeight="1">
      <c r="A31" s="36">
        <v>22</v>
      </c>
      <c r="B31" s="43" t="s">
        <v>29</v>
      </c>
      <c r="C31" s="44">
        <v>44.98</v>
      </c>
      <c r="D31" s="27">
        <v>87.21</v>
      </c>
      <c r="E31" s="44">
        <v>42.98</v>
      </c>
      <c r="F31" s="27">
        <v>84.51</v>
      </c>
      <c r="G31" s="3">
        <f t="shared" si="0"/>
        <v>95.55357936860827</v>
      </c>
      <c r="H31" s="3">
        <f t="shared" si="1"/>
        <v>96.90402476780187</v>
      </c>
      <c r="I31" s="27">
        <v>2</v>
      </c>
      <c r="J31" s="27">
        <v>2</v>
      </c>
      <c r="K31" s="27">
        <v>2</v>
      </c>
      <c r="L31" s="27">
        <v>2</v>
      </c>
      <c r="M31" s="3">
        <f t="shared" si="20"/>
        <v>100</v>
      </c>
      <c r="N31" s="3">
        <f t="shared" si="21"/>
        <v>100</v>
      </c>
      <c r="O31" s="44">
        <v>63.3</v>
      </c>
      <c r="P31" s="27">
        <v>75</v>
      </c>
      <c r="Q31" s="44">
        <v>63.3</v>
      </c>
      <c r="R31" s="27">
        <v>75</v>
      </c>
      <c r="S31" s="3">
        <f t="shared" si="12"/>
        <v>100</v>
      </c>
      <c r="T31" s="3">
        <f t="shared" si="13"/>
        <v>100</v>
      </c>
      <c r="U31" s="27">
        <v>65</v>
      </c>
      <c r="V31" s="27">
        <v>70</v>
      </c>
      <c r="W31" s="27">
        <v>65</v>
      </c>
      <c r="X31" s="27">
        <v>70</v>
      </c>
      <c r="Y31" s="3">
        <f t="shared" si="2"/>
        <v>100</v>
      </c>
      <c r="Z31" s="3">
        <f t="shared" si="3"/>
        <v>100</v>
      </c>
      <c r="AA31" s="27">
        <v>60</v>
      </c>
      <c r="AB31" s="27">
        <v>65</v>
      </c>
      <c r="AC31" s="27"/>
      <c r="AD31" s="27"/>
      <c r="AE31" s="3">
        <f t="shared" si="4"/>
        <v>0</v>
      </c>
      <c r="AF31" s="3">
        <f t="shared" si="5"/>
        <v>0</v>
      </c>
      <c r="AG31" s="23">
        <f t="shared" si="6"/>
        <v>47.056</v>
      </c>
      <c r="AH31" s="23">
        <f t="shared" si="7"/>
        <v>59.842</v>
      </c>
      <c r="AI31" s="23">
        <f t="shared" si="8"/>
        <v>43.32</v>
      </c>
      <c r="AJ31" s="23">
        <f t="shared" si="9"/>
        <v>57.8775</v>
      </c>
      <c r="AK31" s="24">
        <f t="shared" si="14"/>
        <v>92.0605236314179</v>
      </c>
      <c r="AL31" s="24">
        <f t="shared" si="15"/>
        <v>96.71718859663781</v>
      </c>
      <c r="AM31" s="4"/>
    </row>
    <row r="32" spans="1:39" ht="21" customHeight="1">
      <c r="A32" s="36">
        <v>23</v>
      </c>
      <c r="B32" s="43" t="s">
        <v>30</v>
      </c>
      <c r="C32" s="44">
        <v>246.22</v>
      </c>
      <c r="D32" s="27">
        <v>418.7</v>
      </c>
      <c r="E32" s="44">
        <v>266.64</v>
      </c>
      <c r="F32" s="27">
        <v>418.7</v>
      </c>
      <c r="G32" s="3">
        <f t="shared" si="0"/>
        <v>108.29339614978475</v>
      </c>
      <c r="H32" s="3">
        <f t="shared" si="1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0"/>
        <v>100</v>
      </c>
      <c r="N32" s="3">
        <f t="shared" si="21"/>
        <v>100</v>
      </c>
      <c r="O32" s="44">
        <v>200</v>
      </c>
      <c r="P32" s="27">
        <v>250</v>
      </c>
      <c r="Q32" s="44">
        <v>240</v>
      </c>
      <c r="R32" s="27">
        <v>285</v>
      </c>
      <c r="S32" s="3">
        <f t="shared" si="12"/>
        <v>120</v>
      </c>
      <c r="T32" s="3">
        <f t="shared" si="13"/>
        <v>113.99999999999999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6"/>
        <v>149.40666666666667</v>
      </c>
      <c r="AH32" s="23">
        <f t="shared" si="7"/>
        <v>223.5666666666667</v>
      </c>
      <c r="AI32" s="23">
        <f t="shared" si="8"/>
        <v>169.54666666666665</v>
      </c>
      <c r="AJ32" s="23">
        <f t="shared" si="9"/>
        <v>235.23333333333335</v>
      </c>
      <c r="AK32" s="24">
        <f t="shared" si="14"/>
        <v>113.47998750613537</v>
      </c>
      <c r="AL32" s="24">
        <f t="shared" si="15"/>
        <v>105.21842850752945</v>
      </c>
      <c r="AM32" s="4"/>
    </row>
    <row r="33" spans="1:39" ht="21" customHeight="1">
      <c r="A33" s="36">
        <v>24</v>
      </c>
      <c r="B33" s="43" t="s">
        <v>31</v>
      </c>
      <c r="C33" s="44">
        <v>581.25</v>
      </c>
      <c r="D33" s="27">
        <v>999.94</v>
      </c>
      <c r="E33" s="44">
        <v>581.25</v>
      </c>
      <c r="F33" s="49">
        <v>1094.38</v>
      </c>
      <c r="G33" s="3">
        <f t="shared" si="0"/>
        <v>100</v>
      </c>
      <c r="H33" s="3">
        <f t="shared" si="1"/>
        <v>109.44456667400044</v>
      </c>
      <c r="I33" s="27">
        <v>2</v>
      </c>
      <c r="J33" s="27">
        <v>2</v>
      </c>
      <c r="K33" s="27">
        <v>2</v>
      </c>
      <c r="L33" s="27">
        <v>2</v>
      </c>
      <c r="M33" s="3">
        <f t="shared" si="20"/>
        <v>100</v>
      </c>
      <c r="N33" s="3">
        <f t="shared" si="21"/>
        <v>100</v>
      </c>
      <c r="O33" s="44">
        <v>340</v>
      </c>
      <c r="P33" s="27">
        <v>666.6</v>
      </c>
      <c r="Q33" s="44">
        <v>340</v>
      </c>
      <c r="R33" s="27">
        <v>666.6</v>
      </c>
      <c r="S33" s="3">
        <f t="shared" si="12"/>
        <v>100</v>
      </c>
      <c r="T33" s="3">
        <f t="shared" si="13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6"/>
        <v>307.75</v>
      </c>
      <c r="AH33" s="23">
        <f t="shared" si="7"/>
        <v>556.18</v>
      </c>
      <c r="AI33" s="23">
        <f t="shared" si="8"/>
        <v>307.75</v>
      </c>
      <c r="AJ33" s="23">
        <f t="shared" si="9"/>
        <v>587.66</v>
      </c>
      <c r="AK33" s="24">
        <f t="shared" si="14"/>
        <v>100</v>
      </c>
      <c r="AL33" s="24">
        <f t="shared" si="15"/>
        <v>105.66003811715632</v>
      </c>
      <c r="AM33" s="4"/>
    </row>
    <row r="34" spans="1:39" ht="21" customHeight="1">
      <c r="A34" s="36">
        <v>25</v>
      </c>
      <c r="B34" s="43" t="s">
        <v>32</v>
      </c>
      <c r="C34" s="44">
        <v>79.98</v>
      </c>
      <c r="D34" s="27">
        <v>93.4</v>
      </c>
      <c r="E34" s="44">
        <v>79.98</v>
      </c>
      <c r="F34" s="27">
        <v>96.76</v>
      </c>
      <c r="G34" s="3">
        <f t="shared" si="0"/>
        <v>100</v>
      </c>
      <c r="H34" s="3">
        <f t="shared" si="1"/>
        <v>103.59743040685225</v>
      </c>
      <c r="I34" s="27">
        <v>2</v>
      </c>
      <c r="J34" s="27">
        <v>2</v>
      </c>
      <c r="K34" s="27">
        <v>2</v>
      </c>
      <c r="L34" s="27">
        <v>2</v>
      </c>
      <c r="M34" s="3">
        <f t="shared" si="20"/>
        <v>100</v>
      </c>
      <c r="N34" s="3">
        <f t="shared" si="21"/>
        <v>100</v>
      </c>
      <c r="O34" s="44">
        <v>73</v>
      </c>
      <c r="P34" s="27">
        <v>85</v>
      </c>
      <c r="Q34" s="44">
        <v>73</v>
      </c>
      <c r="R34" s="27">
        <v>85</v>
      </c>
      <c r="S34" s="3">
        <f t="shared" si="12"/>
        <v>100</v>
      </c>
      <c r="T34" s="3">
        <f t="shared" si="13"/>
        <v>100</v>
      </c>
      <c r="U34" s="27">
        <v>70</v>
      </c>
      <c r="V34" s="27">
        <v>70</v>
      </c>
      <c r="W34" s="27">
        <v>70</v>
      </c>
      <c r="X34" s="27">
        <v>70</v>
      </c>
      <c r="Y34" s="3">
        <f t="shared" si="2"/>
        <v>100</v>
      </c>
      <c r="Z34" s="3">
        <f t="shared" si="3"/>
        <v>100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6"/>
        <v>56.245000000000005</v>
      </c>
      <c r="AH34" s="23">
        <f t="shared" si="7"/>
        <v>62.6</v>
      </c>
      <c r="AI34" s="23">
        <f t="shared" si="8"/>
        <v>56.245000000000005</v>
      </c>
      <c r="AJ34" s="23">
        <f t="shared" si="9"/>
        <v>63.44</v>
      </c>
      <c r="AK34" s="24">
        <f t="shared" si="14"/>
        <v>100</v>
      </c>
      <c r="AL34" s="24">
        <f t="shared" si="15"/>
        <v>101.34185303514376</v>
      </c>
      <c r="AM34" s="4"/>
    </row>
    <row r="35" spans="1:39" ht="21" customHeight="1">
      <c r="A35" s="36">
        <v>26</v>
      </c>
      <c r="B35" s="43" t="s">
        <v>33</v>
      </c>
      <c r="C35" s="44">
        <v>166</v>
      </c>
      <c r="D35" s="27">
        <v>221.44</v>
      </c>
      <c r="E35" s="44">
        <v>166</v>
      </c>
      <c r="F35" s="27">
        <v>221.44</v>
      </c>
      <c r="G35" s="3">
        <f t="shared" si="0"/>
        <v>100</v>
      </c>
      <c r="H35" s="3">
        <f t="shared" si="1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0"/>
        <v>100</v>
      </c>
      <c r="N35" s="3">
        <f t="shared" si="21"/>
        <v>100</v>
      </c>
      <c r="O35" s="44">
        <v>197.3</v>
      </c>
      <c r="P35" s="27">
        <v>267</v>
      </c>
      <c r="Q35" s="44">
        <v>197.3</v>
      </c>
      <c r="R35" s="27">
        <v>267</v>
      </c>
      <c r="S35" s="3">
        <f t="shared" si="12"/>
        <v>100</v>
      </c>
      <c r="T35" s="3">
        <f t="shared" si="13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6"/>
        <v>121.76666666666667</v>
      </c>
      <c r="AH35" s="23">
        <f t="shared" si="7"/>
        <v>163.48</v>
      </c>
      <c r="AI35" s="23">
        <f t="shared" si="8"/>
        <v>121.76666666666667</v>
      </c>
      <c r="AJ35" s="23">
        <f t="shared" si="9"/>
        <v>163.48</v>
      </c>
      <c r="AK35" s="24">
        <f t="shared" si="14"/>
        <v>100</v>
      </c>
      <c r="AL35" s="24">
        <f t="shared" si="15"/>
        <v>100</v>
      </c>
      <c r="AM35" s="4"/>
    </row>
    <row r="36" spans="1:39" ht="21" customHeight="1">
      <c r="A36" s="36">
        <v>27</v>
      </c>
      <c r="B36" s="43" t="s">
        <v>34</v>
      </c>
      <c r="C36" s="44">
        <v>860.3</v>
      </c>
      <c r="D36" s="27">
        <v>1199.9</v>
      </c>
      <c r="E36" s="44">
        <v>860.3</v>
      </c>
      <c r="F36" s="49">
        <v>1199.9</v>
      </c>
      <c r="G36" s="3">
        <f t="shared" si="0"/>
        <v>100</v>
      </c>
      <c r="H36" s="3">
        <f t="shared" si="1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0"/>
        <v>100</v>
      </c>
      <c r="N36" s="3">
        <f t="shared" si="21"/>
        <v>100</v>
      </c>
      <c r="O36" s="44">
        <v>440</v>
      </c>
      <c r="P36" s="27">
        <v>585</v>
      </c>
      <c r="Q36" s="44">
        <v>440</v>
      </c>
      <c r="R36" s="27">
        <v>585</v>
      </c>
      <c r="S36" s="3">
        <f t="shared" si="12"/>
        <v>100</v>
      </c>
      <c r="T36" s="3">
        <f t="shared" si="13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6"/>
        <v>434.09999999999997</v>
      </c>
      <c r="AH36" s="23">
        <f t="shared" si="7"/>
        <v>595.6333333333333</v>
      </c>
      <c r="AI36" s="23">
        <f t="shared" si="8"/>
        <v>434.09999999999997</v>
      </c>
      <c r="AJ36" s="23">
        <f t="shared" si="9"/>
        <v>595.6333333333333</v>
      </c>
      <c r="AK36" s="24">
        <f t="shared" si="14"/>
        <v>100</v>
      </c>
      <c r="AL36" s="24">
        <f t="shared" si="15"/>
        <v>100</v>
      </c>
      <c r="AM36" s="4"/>
    </row>
    <row r="37" spans="1:39" ht="21" customHeight="1">
      <c r="A37" s="36">
        <v>28</v>
      </c>
      <c r="B37" s="43" t="s">
        <v>35</v>
      </c>
      <c r="C37" s="44">
        <v>36.99</v>
      </c>
      <c r="D37" s="27">
        <v>65.99</v>
      </c>
      <c r="E37" s="44">
        <v>34.99</v>
      </c>
      <c r="F37" s="27">
        <v>54.99</v>
      </c>
      <c r="G37" s="3">
        <f t="shared" si="0"/>
        <v>94.59313327926466</v>
      </c>
      <c r="H37" s="3">
        <f t="shared" si="1"/>
        <v>83.33080769813608</v>
      </c>
      <c r="I37" s="27">
        <v>2</v>
      </c>
      <c r="J37" s="27">
        <v>2</v>
      </c>
      <c r="K37" s="27">
        <v>2</v>
      </c>
      <c r="L37" s="27">
        <v>2</v>
      </c>
      <c r="M37" s="3">
        <f t="shared" si="20"/>
        <v>100</v>
      </c>
      <c r="N37" s="3">
        <f t="shared" si="21"/>
        <v>100</v>
      </c>
      <c r="O37" s="44">
        <v>45</v>
      </c>
      <c r="P37" s="27">
        <v>50</v>
      </c>
      <c r="Q37" s="44">
        <v>45</v>
      </c>
      <c r="R37" s="27">
        <v>50</v>
      </c>
      <c r="S37" s="3">
        <f>Q37/O37*100</f>
        <v>100</v>
      </c>
      <c r="T37" s="3">
        <f t="shared" si="13"/>
        <v>100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40</v>
      </c>
      <c r="AB37" s="27">
        <v>45</v>
      </c>
      <c r="AC37" s="27">
        <v>45</v>
      </c>
      <c r="AD37" s="27">
        <v>50</v>
      </c>
      <c r="AE37" s="3">
        <f t="shared" si="4"/>
        <v>112.5</v>
      </c>
      <c r="AF37" s="3">
        <f t="shared" si="5"/>
        <v>111.11111111111111</v>
      </c>
      <c r="AG37" s="23">
        <f t="shared" si="6"/>
        <v>30.997500000000002</v>
      </c>
      <c r="AH37" s="23">
        <f t="shared" si="7"/>
        <v>40.7475</v>
      </c>
      <c r="AI37" s="23">
        <f t="shared" si="8"/>
        <v>31.747500000000002</v>
      </c>
      <c r="AJ37" s="23">
        <f t="shared" si="9"/>
        <v>39.2475</v>
      </c>
      <c r="AK37" s="24">
        <f t="shared" si="14"/>
        <v>102.41954996370674</v>
      </c>
      <c r="AL37" s="24">
        <f t="shared" si="15"/>
        <v>96.31879256396097</v>
      </c>
      <c r="AM37" s="4"/>
    </row>
    <row r="38" spans="1:39" ht="21" customHeight="1">
      <c r="A38" s="36">
        <v>29</v>
      </c>
      <c r="B38" s="43" t="s">
        <v>36</v>
      </c>
      <c r="C38" s="44">
        <v>19.99</v>
      </c>
      <c r="D38" s="27">
        <v>29.99</v>
      </c>
      <c r="E38" s="44">
        <v>19.99</v>
      </c>
      <c r="F38" s="27">
        <v>29.99</v>
      </c>
      <c r="G38" s="3">
        <f t="shared" si="0"/>
        <v>100</v>
      </c>
      <c r="H38" s="3">
        <f t="shared" si="1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0"/>
        <v>100</v>
      </c>
      <c r="N38" s="3">
        <f t="shared" si="21"/>
        <v>100</v>
      </c>
      <c r="O38" s="44">
        <v>30</v>
      </c>
      <c r="P38" s="27">
        <v>30</v>
      </c>
      <c r="Q38" s="44">
        <v>30</v>
      </c>
      <c r="R38" s="27">
        <v>30</v>
      </c>
      <c r="S38" s="3">
        <f t="shared" si="12"/>
        <v>100</v>
      </c>
      <c r="T38" s="3">
        <f t="shared" si="13"/>
        <v>100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30</v>
      </c>
      <c r="AB38" s="27">
        <v>35</v>
      </c>
      <c r="AC38" s="27">
        <v>30</v>
      </c>
      <c r="AD38" s="27">
        <v>30</v>
      </c>
      <c r="AE38" s="3">
        <f t="shared" si="4"/>
        <v>100</v>
      </c>
      <c r="AF38" s="3">
        <f t="shared" si="5"/>
        <v>85.71428571428571</v>
      </c>
      <c r="AG38" s="23">
        <f t="shared" si="6"/>
        <v>20.4975</v>
      </c>
      <c r="AH38" s="23">
        <f t="shared" si="7"/>
        <v>24.2475</v>
      </c>
      <c r="AI38" s="23">
        <f t="shared" si="8"/>
        <v>20.4975</v>
      </c>
      <c r="AJ38" s="23">
        <f t="shared" si="9"/>
        <v>22.9975</v>
      </c>
      <c r="AK38" s="24">
        <f t="shared" si="14"/>
        <v>100</v>
      </c>
      <c r="AL38" s="24">
        <f t="shared" si="15"/>
        <v>94.84482936385194</v>
      </c>
      <c r="AM38" s="4"/>
    </row>
    <row r="39" spans="1:39" ht="21" customHeight="1">
      <c r="A39" s="36">
        <v>30</v>
      </c>
      <c r="B39" s="43" t="s">
        <v>37</v>
      </c>
      <c r="C39" s="44">
        <v>32.99</v>
      </c>
      <c r="D39" s="27">
        <v>44.89</v>
      </c>
      <c r="E39" s="44">
        <v>22.99</v>
      </c>
      <c r="F39" s="27">
        <v>44.89</v>
      </c>
      <c r="G39" s="3">
        <f t="shared" si="0"/>
        <v>69.68778417702333</v>
      </c>
      <c r="H39" s="3">
        <f t="shared" si="1"/>
        <v>100</v>
      </c>
      <c r="I39" s="27">
        <v>2</v>
      </c>
      <c r="J39" s="27">
        <v>2</v>
      </c>
      <c r="K39" s="27">
        <v>2</v>
      </c>
      <c r="L39" s="27">
        <v>2</v>
      </c>
      <c r="M39" s="3">
        <f t="shared" si="20"/>
        <v>100</v>
      </c>
      <c r="N39" s="3">
        <f t="shared" si="21"/>
        <v>100</v>
      </c>
      <c r="O39" s="44">
        <v>37</v>
      </c>
      <c r="P39" s="27">
        <v>37</v>
      </c>
      <c r="Q39" s="44">
        <v>37</v>
      </c>
      <c r="R39" s="27">
        <v>37</v>
      </c>
      <c r="S39" s="3">
        <f t="shared" si="12"/>
        <v>100</v>
      </c>
      <c r="T39" s="3">
        <f t="shared" si="13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35</v>
      </c>
      <c r="AB39" s="27">
        <v>45</v>
      </c>
      <c r="AC39" s="27">
        <v>50</v>
      </c>
      <c r="AD39" s="27">
        <v>50</v>
      </c>
      <c r="AE39" s="3">
        <f t="shared" si="4"/>
        <v>142.85714285714286</v>
      </c>
      <c r="AF39" s="3">
        <f t="shared" si="5"/>
        <v>111.11111111111111</v>
      </c>
      <c r="AG39" s="23">
        <f t="shared" si="6"/>
        <v>26.747500000000002</v>
      </c>
      <c r="AH39" s="23">
        <f t="shared" si="7"/>
        <v>32.2225</v>
      </c>
      <c r="AI39" s="23">
        <f t="shared" si="8"/>
        <v>27.9975</v>
      </c>
      <c r="AJ39" s="23">
        <f t="shared" si="9"/>
        <v>33.4725</v>
      </c>
      <c r="AK39" s="24">
        <f t="shared" si="14"/>
        <v>104.67333395644451</v>
      </c>
      <c r="AL39" s="24">
        <f t="shared" si="15"/>
        <v>103.8792769027853</v>
      </c>
      <c r="AM39" s="4"/>
    </row>
    <row r="40" spans="1:39" ht="21" customHeight="1">
      <c r="A40" s="36">
        <v>31</v>
      </c>
      <c r="B40" s="43" t="s">
        <v>38</v>
      </c>
      <c r="C40" s="44">
        <v>23.99</v>
      </c>
      <c r="D40" s="27">
        <v>65.99</v>
      </c>
      <c r="E40" s="44">
        <v>28.99</v>
      </c>
      <c r="F40" s="27">
        <v>65.99</v>
      </c>
      <c r="G40" s="3">
        <f t="shared" si="0"/>
        <v>120.84201750729471</v>
      </c>
      <c r="H40" s="3">
        <f t="shared" si="1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0"/>
        <v>100</v>
      </c>
      <c r="N40" s="3">
        <f t="shared" si="21"/>
        <v>100</v>
      </c>
      <c r="O40" s="44"/>
      <c r="P40" s="27"/>
      <c r="Q40" s="44"/>
      <c r="R40" s="27"/>
      <c r="S40" s="3" t="e">
        <f t="shared" si="12"/>
        <v>#DIV/0!</v>
      </c>
      <c r="T40" s="3" t="e">
        <f t="shared" si="13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40</v>
      </c>
      <c r="AB40" s="27">
        <v>50</v>
      </c>
      <c r="AC40" s="27">
        <v>40</v>
      </c>
      <c r="AD40" s="27">
        <v>45</v>
      </c>
      <c r="AE40" s="3">
        <f t="shared" si="4"/>
        <v>100</v>
      </c>
      <c r="AF40" s="3">
        <f t="shared" si="5"/>
        <v>90</v>
      </c>
      <c r="AG40" s="23">
        <f t="shared" si="6"/>
        <v>21.996666666666666</v>
      </c>
      <c r="AH40" s="23">
        <f t="shared" si="7"/>
        <v>39.33</v>
      </c>
      <c r="AI40" s="23">
        <f t="shared" si="8"/>
        <v>23.66333333333333</v>
      </c>
      <c r="AJ40" s="23">
        <f t="shared" si="9"/>
        <v>37.663333333333334</v>
      </c>
      <c r="AK40" s="24">
        <f t="shared" si="14"/>
        <v>107.57690559175632</v>
      </c>
      <c r="AL40" s="24">
        <f t="shared" si="15"/>
        <v>95.76235274175778</v>
      </c>
      <c r="AM40" s="4"/>
    </row>
    <row r="41" spans="1:39" ht="21" customHeight="1">
      <c r="A41" s="36">
        <v>32</v>
      </c>
      <c r="B41" s="43" t="s">
        <v>39</v>
      </c>
      <c r="C41" s="44">
        <v>109.99</v>
      </c>
      <c r="D41" s="27">
        <v>179.99</v>
      </c>
      <c r="E41" s="44">
        <v>139.99</v>
      </c>
      <c r="F41" s="27">
        <v>179.99</v>
      </c>
      <c r="G41" s="3">
        <f t="shared" si="0"/>
        <v>127.27520683698519</v>
      </c>
      <c r="H41" s="3">
        <f t="shared" si="1"/>
        <v>100</v>
      </c>
      <c r="I41" s="27">
        <v>2</v>
      </c>
      <c r="J41" s="27">
        <v>2</v>
      </c>
      <c r="K41" s="27">
        <v>2</v>
      </c>
      <c r="L41" s="27">
        <v>2</v>
      </c>
      <c r="M41" s="3">
        <f t="shared" si="20"/>
        <v>100</v>
      </c>
      <c r="N41" s="3">
        <f t="shared" si="21"/>
        <v>100</v>
      </c>
      <c r="O41" s="44">
        <v>130</v>
      </c>
      <c r="P41" s="27">
        <v>150</v>
      </c>
      <c r="Q41" s="44">
        <v>130</v>
      </c>
      <c r="R41" s="27">
        <v>150</v>
      </c>
      <c r="S41" s="3">
        <f t="shared" si="12"/>
        <v>100</v>
      </c>
      <c r="T41" s="3">
        <f t="shared" si="13"/>
        <v>100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100</v>
      </c>
      <c r="AB41" s="27">
        <v>130</v>
      </c>
      <c r="AC41" s="27">
        <v>100</v>
      </c>
      <c r="AD41" s="27">
        <v>130</v>
      </c>
      <c r="AE41" s="3">
        <f t="shared" si="4"/>
        <v>100</v>
      </c>
      <c r="AF41" s="3">
        <f t="shared" si="5"/>
        <v>100</v>
      </c>
      <c r="AG41" s="23">
        <f t="shared" si="6"/>
        <v>85.4975</v>
      </c>
      <c r="AH41" s="23">
        <f t="shared" si="7"/>
        <v>115.4975</v>
      </c>
      <c r="AI41" s="23">
        <f t="shared" si="8"/>
        <v>92.9975</v>
      </c>
      <c r="AJ41" s="23">
        <f t="shared" si="9"/>
        <v>115.4975</v>
      </c>
      <c r="AK41" s="24">
        <f t="shared" si="14"/>
        <v>108.77218632123746</v>
      </c>
      <c r="AL41" s="24">
        <f t="shared" si="15"/>
        <v>100</v>
      </c>
      <c r="AM41" s="4"/>
    </row>
    <row r="42" spans="1:39" ht="21" customHeight="1">
      <c r="A42" s="36">
        <v>33</v>
      </c>
      <c r="B42" s="43" t="s">
        <v>40</v>
      </c>
      <c r="C42" s="44">
        <v>99.99</v>
      </c>
      <c r="D42" s="27">
        <v>189.99</v>
      </c>
      <c r="E42" s="44">
        <v>129.99</v>
      </c>
      <c r="F42" s="27">
        <v>209.99</v>
      </c>
      <c r="G42" s="3">
        <f t="shared" si="0"/>
        <v>130.00300030003004</v>
      </c>
      <c r="H42" s="3">
        <f t="shared" si="1"/>
        <v>110.52686983525449</v>
      </c>
      <c r="I42" s="27">
        <v>2</v>
      </c>
      <c r="J42" s="27">
        <v>2</v>
      </c>
      <c r="K42" s="27">
        <v>2</v>
      </c>
      <c r="L42" s="27">
        <v>2</v>
      </c>
      <c r="M42" s="3">
        <f t="shared" si="20"/>
        <v>100</v>
      </c>
      <c r="N42" s="3">
        <f t="shared" si="21"/>
        <v>100</v>
      </c>
      <c r="O42" s="44">
        <v>140</v>
      </c>
      <c r="P42" s="27">
        <v>180</v>
      </c>
      <c r="Q42" s="44">
        <v>140</v>
      </c>
      <c r="R42" s="27">
        <v>180</v>
      </c>
      <c r="S42" s="3">
        <f t="shared" si="12"/>
        <v>100</v>
      </c>
      <c r="T42" s="3">
        <f t="shared" si="13"/>
        <v>100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110</v>
      </c>
      <c r="AB42" s="27">
        <v>130</v>
      </c>
      <c r="AC42" s="27">
        <v>110</v>
      </c>
      <c r="AD42" s="27">
        <v>130</v>
      </c>
      <c r="AE42" s="3">
        <f t="shared" si="4"/>
        <v>100</v>
      </c>
      <c r="AF42" s="3">
        <f t="shared" si="5"/>
        <v>100</v>
      </c>
      <c r="AG42" s="23">
        <f t="shared" si="6"/>
        <v>87.9975</v>
      </c>
      <c r="AH42" s="23">
        <f t="shared" si="7"/>
        <v>125.4975</v>
      </c>
      <c r="AI42" s="23">
        <f t="shared" si="8"/>
        <v>95.4975</v>
      </c>
      <c r="AJ42" s="23">
        <f t="shared" si="9"/>
        <v>130.4975</v>
      </c>
      <c r="AK42" s="24">
        <f t="shared" si="14"/>
        <v>108.52296940253984</v>
      </c>
      <c r="AL42" s="24">
        <f t="shared" si="15"/>
        <v>103.98414311042052</v>
      </c>
      <c r="AM42" s="4"/>
    </row>
    <row r="43" spans="1:39" ht="21" customHeight="1">
      <c r="A43" s="36">
        <v>34</v>
      </c>
      <c r="B43" s="43" t="s">
        <v>41</v>
      </c>
      <c r="C43" s="44">
        <v>199.99</v>
      </c>
      <c r="D43" s="27">
        <v>259.99</v>
      </c>
      <c r="E43" s="44">
        <v>209.99</v>
      </c>
      <c r="F43" s="27">
        <v>259.99</v>
      </c>
      <c r="G43" s="3">
        <f t="shared" si="0"/>
        <v>105.00025001250062</v>
      </c>
      <c r="H43" s="3">
        <f t="shared" si="1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0"/>
        <v>100</v>
      </c>
      <c r="N43" s="3">
        <f t="shared" si="21"/>
        <v>100</v>
      </c>
      <c r="O43" s="44">
        <v>190</v>
      </c>
      <c r="P43" s="27">
        <v>220</v>
      </c>
      <c r="Q43" s="44">
        <v>190</v>
      </c>
      <c r="R43" s="27">
        <v>220</v>
      </c>
      <c r="S43" s="3">
        <f t="shared" si="12"/>
        <v>100</v>
      </c>
      <c r="T43" s="3">
        <f t="shared" si="13"/>
        <v>100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180</v>
      </c>
      <c r="AB43" s="27">
        <v>220</v>
      </c>
      <c r="AC43" s="27">
        <v>200</v>
      </c>
      <c r="AD43" s="27">
        <v>220</v>
      </c>
      <c r="AE43" s="3">
        <f t="shared" si="4"/>
        <v>111.11111111111111</v>
      </c>
      <c r="AF43" s="3">
        <f t="shared" si="5"/>
        <v>100</v>
      </c>
      <c r="AG43" s="23">
        <f t="shared" si="6"/>
        <v>142.9975</v>
      </c>
      <c r="AH43" s="23">
        <f t="shared" si="7"/>
        <v>175.4975</v>
      </c>
      <c r="AI43" s="23">
        <f t="shared" si="8"/>
        <v>150.4975</v>
      </c>
      <c r="AJ43" s="23">
        <f t="shared" si="9"/>
        <v>175.4975</v>
      </c>
      <c r="AK43" s="24">
        <f t="shared" si="14"/>
        <v>105.24484693788352</v>
      </c>
      <c r="AL43" s="24">
        <f t="shared" si="15"/>
        <v>100</v>
      </c>
      <c r="AM43" s="4"/>
    </row>
    <row r="44" spans="1:39" ht="21" customHeight="1">
      <c r="A44" s="36">
        <v>35</v>
      </c>
      <c r="B44" s="43" t="s">
        <v>42</v>
      </c>
      <c r="C44" s="44">
        <v>46.99</v>
      </c>
      <c r="D44" s="27">
        <v>129.99</v>
      </c>
      <c r="E44" s="44">
        <v>47.99</v>
      </c>
      <c r="F44" s="27">
        <v>129.99</v>
      </c>
      <c r="G44" s="3">
        <f t="shared" si="0"/>
        <v>102.12811236433284</v>
      </c>
      <c r="H44" s="3">
        <f t="shared" si="1"/>
        <v>100</v>
      </c>
      <c r="I44" s="27">
        <v>2</v>
      </c>
      <c r="J44" s="27">
        <v>2</v>
      </c>
      <c r="K44" s="27">
        <v>2</v>
      </c>
      <c r="L44" s="27">
        <v>2</v>
      </c>
      <c r="M44" s="3">
        <f t="shared" si="20"/>
        <v>100</v>
      </c>
      <c r="N44" s="3">
        <f t="shared" si="21"/>
        <v>100</v>
      </c>
      <c r="O44" s="44">
        <v>70</v>
      </c>
      <c r="P44" s="27">
        <v>85</v>
      </c>
      <c r="Q44" s="44">
        <v>70</v>
      </c>
      <c r="R44" s="27">
        <v>85</v>
      </c>
      <c r="S44" s="3">
        <f t="shared" si="12"/>
        <v>100</v>
      </c>
      <c r="T44" s="3">
        <f t="shared" si="13"/>
        <v>100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70</v>
      </c>
      <c r="AB44" s="27">
        <v>80</v>
      </c>
      <c r="AC44" s="27">
        <v>80</v>
      </c>
      <c r="AD44" s="27">
        <v>80</v>
      </c>
      <c r="AE44" s="3">
        <f t="shared" si="4"/>
        <v>114.28571428571428</v>
      </c>
      <c r="AF44" s="3">
        <f t="shared" si="5"/>
        <v>100</v>
      </c>
      <c r="AG44" s="23">
        <f t="shared" si="6"/>
        <v>47.2475</v>
      </c>
      <c r="AH44" s="23">
        <f t="shared" si="7"/>
        <v>74.2475</v>
      </c>
      <c r="AI44" s="23">
        <f t="shared" si="8"/>
        <v>49.9975</v>
      </c>
      <c r="AJ44" s="23">
        <f t="shared" si="9"/>
        <v>74.2475</v>
      </c>
      <c r="AK44" s="24">
        <f t="shared" si="14"/>
        <v>105.82041377850679</v>
      </c>
      <c r="AL44" s="24">
        <f t="shared" si="15"/>
        <v>100</v>
      </c>
      <c r="AM44" s="4"/>
    </row>
    <row r="45" spans="1:39" ht="21" customHeight="1">
      <c r="A45" s="36">
        <v>36</v>
      </c>
      <c r="B45" s="43" t="s">
        <v>43</v>
      </c>
      <c r="C45" s="44">
        <v>54.99</v>
      </c>
      <c r="D45" s="27">
        <v>66.99</v>
      </c>
      <c r="E45" s="44">
        <v>57.99</v>
      </c>
      <c r="F45" s="27">
        <v>69.99</v>
      </c>
      <c r="G45" s="3">
        <f t="shared" si="0"/>
        <v>105.45553737043099</v>
      </c>
      <c r="H45" s="3">
        <f t="shared" si="1"/>
        <v>104.47828034034931</v>
      </c>
      <c r="I45" s="27">
        <v>2</v>
      </c>
      <c r="J45" s="27">
        <v>2</v>
      </c>
      <c r="K45" s="27">
        <v>2</v>
      </c>
      <c r="L45" s="27">
        <v>2</v>
      </c>
      <c r="M45" s="3">
        <f t="shared" si="20"/>
        <v>100</v>
      </c>
      <c r="N45" s="3">
        <f t="shared" si="21"/>
        <v>100</v>
      </c>
      <c r="O45" s="44">
        <v>57</v>
      </c>
      <c r="P45" s="27">
        <v>63</v>
      </c>
      <c r="Q45" s="44">
        <v>65</v>
      </c>
      <c r="R45" s="27">
        <v>75</v>
      </c>
      <c r="S45" s="3">
        <f t="shared" si="12"/>
        <v>114.03508771929825</v>
      </c>
      <c r="T45" s="3">
        <f t="shared" si="13"/>
        <v>119.04761904761905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65</v>
      </c>
      <c r="AB45" s="27">
        <v>70</v>
      </c>
      <c r="AC45" s="27">
        <v>80</v>
      </c>
      <c r="AD45" s="27">
        <v>80</v>
      </c>
      <c r="AE45" s="3">
        <f t="shared" si="4"/>
        <v>123.07692307692308</v>
      </c>
      <c r="AF45" s="3">
        <f t="shared" si="5"/>
        <v>114.28571428571428</v>
      </c>
      <c r="AG45" s="23">
        <f t="shared" si="6"/>
        <v>44.7475</v>
      </c>
      <c r="AH45" s="23">
        <f t="shared" si="7"/>
        <v>50.4975</v>
      </c>
      <c r="AI45" s="23">
        <f t="shared" si="8"/>
        <v>51.2475</v>
      </c>
      <c r="AJ45" s="23">
        <f t="shared" si="9"/>
        <v>56.7475</v>
      </c>
      <c r="AK45" s="24">
        <f t="shared" si="14"/>
        <v>114.52595117045645</v>
      </c>
      <c r="AL45" s="24">
        <f t="shared" si="15"/>
        <v>112.3768503391257</v>
      </c>
      <c r="AM45" s="4"/>
    </row>
    <row r="46" spans="1:39" ht="21" customHeight="1">
      <c r="A46" s="36">
        <v>37</v>
      </c>
      <c r="B46" s="43" t="s">
        <v>44</v>
      </c>
      <c r="C46" s="44">
        <v>123.09</v>
      </c>
      <c r="D46" s="27">
        <v>149.99</v>
      </c>
      <c r="E46" s="44">
        <v>125.9</v>
      </c>
      <c r="F46" s="27">
        <v>159.99</v>
      </c>
      <c r="G46" s="3">
        <f t="shared" si="0"/>
        <v>102.28288244374035</v>
      </c>
      <c r="H46" s="3">
        <f t="shared" si="1"/>
        <v>106.66711114074272</v>
      </c>
      <c r="I46" s="27">
        <v>2</v>
      </c>
      <c r="J46" s="27">
        <v>2</v>
      </c>
      <c r="K46" s="27">
        <v>2</v>
      </c>
      <c r="L46" s="27">
        <v>2</v>
      </c>
      <c r="M46" s="3">
        <f t="shared" si="20"/>
        <v>100</v>
      </c>
      <c r="N46" s="3">
        <f t="shared" si="21"/>
        <v>100</v>
      </c>
      <c r="O46" s="44"/>
      <c r="P46" s="27"/>
      <c r="Q46" s="44"/>
      <c r="R46" s="27"/>
      <c r="S46" s="3" t="e">
        <f t="shared" si="12"/>
        <v>#DIV/0!</v>
      </c>
      <c r="T46" s="3" t="e">
        <f t="shared" si="13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120</v>
      </c>
      <c r="AB46" s="27">
        <v>150</v>
      </c>
      <c r="AC46" s="27">
        <v>120</v>
      </c>
      <c r="AD46" s="27">
        <v>150</v>
      </c>
      <c r="AE46" s="3">
        <f t="shared" si="4"/>
        <v>100</v>
      </c>
      <c r="AF46" s="3">
        <f t="shared" si="5"/>
        <v>100</v>
      </c>
      <c r="AG46" s="23">
        <f t="shared" si="6"/>
        <v>81.69666666666667</v>
      </c>
      <c r="AH46" s="23">
        <f t="shared" si="7"/>
        <v>100.66333333333334</v>
      </c>
      <c r="AI46" s="23">
        <f t="shared" si="8"/>
        <v>82.63333333333334</v>
      </c>
      <c r="AJ46" s="23">
        <f t="shared" si="9"/>
        <v>103.99666666666667</v>
      </c>
      <c r="AK46" s="24">
        <f t="shared" si="14"/>
        <v>101.14651760577746</v>
      </c>
      <c r="AL46" s="24">
        <f t="shared" si="15"/>
        <v>103.31136792609026</v>
      </c>
      <c r="AM46" s="4"/>
    </row>
    <row r="47" spans="1:39" ht="21" customHeight="1">
      <c r="A47" s="36">
        <v>38</v>
      </c>
      <c r="B47" s="43" t="s">
        <v>45</v>
      </c>
      <c r="C47" s="44">
        <v>84.99</v>
      </c>
      <c r="D47" s="27">
        <v>93.59</v>
      </c>
      <c r="E47" s="44">
        <v>82.99</v>
      </c>
      <c r="F47" s="27">
        <v>95.99</v>
      </c>
      <c r="G47" s="3">
        <f t="shared" si="0"/>
        <v>97.64678197434992</v>
      </c>
      <c r="H47" s="3">
        <f t="shared" si="1"/>
        <v>102.5643765359547</v>
      </c>
      <c r="I47" s="27">
        <v>2</v>
      </c>
      <c r="J47" s="27">
        <v>2</v>
      </c>
      <c r="K47" s="27">
        <v>2</v>
      </c>
      <c r="L47" s="27">
        <v>2</v>
      </c>
      <c r="M47" s="3">
        <f t="shared" si="20"/>
        <v>100</v>
      </c>
      <c r="N47" s="3">
        <f t="shared" si="21"/>
        <v>100</v>
      </c>
      <c r="O47" s="44">
        <v>90</v>
      </c>
      <c r="P47" s="27">
        <v>90</v>
      </c>
      <c r="Q47" s="44">
        <v>90</v>
      </c>
      <c r="R47" s="27">
        <v>90</v>
      </c>
      <c r="S47" s="3">
        <f t="shared" si="12"/>
        <v>100</v>
      </c>
      <c r="T47" s="3">
        <f t="shared" si="13"/>
        <v>100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85</v>
      </c>
      <c r="AB47" s="27">
        <v>90</v>
      </c>
      <c r="AC47" s="27">
        <v>80</v>
      </c>
      <c r="AD47" s="27">
        <v>90</v>
      </c>
      <c r="AE47" s="3">
        <f t="shared" si="4"/>
        <v>94.11764705882352</v>
      </c>
      <c r="AF47" s="3">
        <f t="shared" si="5"/>
        <v>100</v>
      </c>
      <c r="AG47" s="23">
        <f t="shared" si="6"/>
        <v>65.4975</v>
      </c>
      <c r="AH47" s="23">
        <f t="shared" si="7"/>
        <v>68.89750000000001</v>
      </c>
      <c r="AI47" s="23">
        <f t="shared" si="8"/>
        <v>63.7475</v>
      </c>
      <c r="AJ47" s="23">
        <f t="shared" si="9"/>
        <v>69.4975</v>
      </c>
      <c r="AK47" s="24">
        <f t="shared" si="14"/>
        <v>97.32814229550746</v>
      </c>
      <c r="AL47" s="24">
        <f t="shared" si="15"/>
        <v>100.8708588845749</v>
      </c>
      <c r="AM47" s="4"/>
    </row>
    <row r="48" spans="1:39" ht="21" customHeight="1">
      <c r="A48" s="36">
        <v>39</v>
      </c>
      <c r="B48" s="43" t="s">
        <v>46</v>
      </c>
      <c r="C48" s="44">
        <v>76.99</v>
      </c>
      <c r="D48" s="27">
        <v>129.99</v>
      </c>
      <c r="E48" s="44">
        <v>77.99</v>
      </c>
      <c r="F48" s="27">
        <v>139.99</v>
      </c>
      <c r="G48" s="3">
        <f t="shared" si="0"/>
        <v>101.29886998311468</v>
      </c>
      <c r="H48" s="3">
        <f t="shared" si="1"/>
        <v>107.69289945380413</v>
      </c>
      <c r="I48" s="27">
        <v>2</v>
      </c>
      <c r="J48" s="27">
        <v>2</v>
      </c>
      <c r="K48" s="27">
        <v>2</v>
      </c>
      <c r="L48" s="27">
        <v>2</v>
      </c>
      <c r="M48" s="3">
        <f t="shared" si="20"/>
        <v>100</v>
      </c>
      <c r="N48" s="3">
        <f t="shared" si="21"/>
        <v>100</v>
      </c>
      <c r="O48" s="44">
        <v>80</v>
      </c>
      <c r="P48" s="27">
        <v>137</v>
      </c>
      <c r="Q48" s="44">
        <v>90</v>
      </c>
      <c r="R48" s="27">
        <v>137</v>
      </c>
      <c r="S48" s="3">
        <f t="shared" si="12"/>
        <v>112.5</v>
      </c>
      <c r="T48" s="3">
        <f t="shared" si="13"/>
        <v>100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90</v>
      </c>
      <c r="AB48" s="27">
        <v>110</v>
      </c>
      <c r="AC48" s="27">
        <v>90</v>
      </c>
      <c r="AD48" s="27">
        <v>130</v>
      </c>
      <c r="AE48" s="3">
        <f t="shared" si="4"/>
        <v>100</v>
      </c>
      <c r="AF48" s="3">
        <f t="shared" si="5"/>
        <v>118.18181818181819</v>
      </c>
      <c r="AG48" s="23">
        <f t="shared" si="6"/>
        <v>62.2475</v>
      </c>
      <c r="AH48" s="23">
        <f t="shared" si="7"/>
        <v>94.7475</v>
      </c>
      <c r="AI48" s="23">
        <f t="shared" si="8"/>
        <v>64.9975</v>
      </c>
      <c r="AJ48" s="23">
        <f t="shared" si="9"/>
        <v>102.2475</v>
      </c>
      <c r="AK48" s="24">
        <f t="shared" si="14"/>
        <v>104.41784810634964</v>
      </c>
      <c r="AL48" s="24">
        <f t="shared" si="15"/>
        <v>107.9157761418507</v>
      </c>
      <c r="AM48" s="4"/>
    </row>
    <row r="49" spans="1:39" ht="21" customHeight="1">
      <c r="A49" s="36">
        <v>40</v>
      </c>
      <c r="B49" s="43" t="s">
        <v>72</v>
      </c>
      <c r="C49" s="44">
        <v>76.99</v>
      </c>
      <c r="D49" s="27">
        <v>96.99</v>
      </c>
      <c r="E49" s="44">
        <v>72.99</v>
      </c>
      <c r="F49" s="27">
        <v>78.99</v>
      </c>
      <c r="G49" s="3">
        <f t="shared" si="0"/>
        <v>94.80452006754125</v>
      </c>
      <c r="H49" s="3">
        <f t="shared" si="1"/>
        <v>81.44138570986699</v>
      </c>
      <c r="I49" s="27">
        <v>2</v>
      </c>
      <c r="J49" s="27">
        <v>2</v>
      </c>
      <c r="K49" s="27">
        <v>2</v>
      </c>
      <c r="L49" s="27">
        <v>2</v>
      </c>
      <c r="M49" s="3">
        <f t="shared" si="20"/>
        <v>100</v>
      </c>
      <c r="N49" s="3">
        <f t="shared" si="21"/>
        <v>100</v>
      </c>
      <c r="O49" s="44">
        <v>78</v>
      </c>
      <c r="P49" s="27">
        <v>82</v>
      </c>
      <c r="Q49" s="44">
        <v>75</v>
      </c>
      <c r="R49" s="27">
        <v>80</v>
      </c>
      <c r="S49" s="3">
        <f t="shared" si="12"/>
        <v>96.15384615384616</v>
      </c>
      <c r="T49" s="3">
        <f t="shared" si="13"/>
        <v>97.5609756097561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85</v>
      </c>
      <c r="AB49" s="27">
        <v>90</v>
      </c>
      <c r="AC49" s="27">
        <v>85</v>
      </c>
      <c r="AD49" s="27">
        <v>90</v>
      </c>
      <c r="AE49" s="3">
        <f t="shared" si="4"/>
        <v>100</v>
      </c>
      <c r="AF49" s="3">
        <f t="shared" si="5"/>
        <v>100</v>
      </c>
      <c r="AG49" s="23">
        <f t="shared" si="6"/>
        <v>60.4975</v>
      </c>
      <c r="AH49" s="23">
        <f t="shared" si="7"/>
        <v>67.7475</v>
      </c>
      <c r="AI49" s="23">
        <f t="shared" si="8"/>
        <v>58.7475</v>
      </c>
      <c r="AJ49" s="23">
        <f t="shared" si="9"/>
        <v>62.7475</v>
      </c>
      <c r="AK49" s="24">
        <f t="shared" si="14"/>
        <v>97.10731848423488</v>
      </c>
      <c r="AL49" s="24">
        <f t="shared" si="15"/>
        <v>92.61965386176611</v>
      </c>
      <c r="AM49" s="4"/>
    </row>
    <row r="50" spans="1:39" ht="18" customHeight="1">
      <c r="A50" s="36">
        <v>41</v>
      </c>
      <c r="B50" s="35" t="s">
        <v>47</v>
      </c>
      <c r="C50" s="27"/>
      <c r="D50" s="27"/>
      <c r="E50" s="27"/>
      <c r="F50" s="27"/>
      <c r="G50" s="3" t="e">
        <f t="shared" si="0"/>
        <v>#DIV/0!</v>
      </c>
      <c r="H50" s="3" t="e">
        <f t="shared" si="1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0"/>
        <v>100</v>
      </c>
      <c r="N50" s="3">
        <f t="shared" si="21"/>
        <v>100</v>
      </c>
      <c r="O50" s="46"/>
      <c r="P50" s="46"/>
      <c r="Q50" s="44"/>
      <c r="R50" s="27"/>
      <c r="S50" s="3" t="e">
        <f t="shared" si="12"/>
        <v>#DIV/0!</v>
      </c>
      <c r="T50" s="3" t="e">
        <f t="shared" si="13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6"/>
        <v>2</v>
      </c>
      <c r="AH50" s="23">
        <f t="shared" si="7"/>
        <v>2</v>
      </c>
      <c r="AI50" s="23">
        <f t="shared" si="8"/>
        <v>2</v>
      </c>
      <c r="AJ50" s="23">
        <f t="shared" si="9"/>
        <v>2</v>
      </c>
      <c r="AK50" s="24">
        <f t="shared" si="14"/>
        <v>100</v>
      </c>
      <c r="AL50" s="24">
        <f t="shared" si="15"/>
        <v>100</v>
      </c>
      <c r="AM50" s="4"/>
    </row>
    <row r="51" spans="1:39" ht="18" customHeight="1">
      <c r="A51" s="36">
        <v>42</v>
      </c>
      <c r="B51" s="35" t="s">
        <v>48</v>
      </c>
      <c r="C51" s="27">
        <v>45.25</v>
      </c>
      <c r="D51" s="27">
        <v>45.49</v>
      </c>
      <c r="E51" s="27">
        <v>45.49</v>
      </c>
      <c r="F51" s="27">
        <v>45.9</v>
      </c>
      <c r="G51" s="3">
        <f aca="true" t="shared" si="22" ref="G51:H53">E51/C51*100</f>
        <v>100.5303867403315</v>
      </c>
      <c r="H51" s="3">
        <f t="shared" si="22"/>
        <v>100.90129698834909</v>
      </c>
      <c r="I51" s="27">
        <v>2</v>
      </c>
      <c r="J51" s="27">
        <v>2</v>
      </c>
      <c r="K51" s="27">
        <v>2</v>
      </c>
      <c r="L51" s="27">
        <v>2</v>
      </c>
      <c r="M51" s="3">
        <f t="shared" si="20"/>
        <v>100</v>
      </c>
      <c r="N51" s="3">
        <f t="shared" si="21"/>
        <v>100</v>
      </c>
      <c r="O51" s="27">
        <v>43</v>
      </c>
      <c r="P51" s="27">
        <v>45.55</v>
      </c>
      <c r="Q51" s="53">
        <v>43</v>
      </c>
      <c r="R51" s="53">
        <v>45.9</v>
      </c>
      <c r="S51" s="3">
        <f aca="true" t="shared" si="23" ref="S51:T53">Q51/O51*100</f>
        <v>100</v>
      </c>
      <c r="T51" s="3">
        <f t="shared" si="23"/>
        <v>100.76838638858399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aca="true" t="shared" si="24" ref="AG51:AJ53">AVERAGE(C51,I51,O51,U51,AA51)</f>
        <v>30.083333333333332</v>
      </c>
      <c r="AH51" s="23">
        <f t="shared" si="24"/>
        <v>31.013333333333332</v>
      </c>
      <c r="AI51" s="23">
        <f t="shared" si="24"/>
        <v>30.163333333333338</v>
      </c>
      <c r="AJ51" s="23">
        <f t="shared" si="24"/>
        <v>31.266666666666666</v>
      </c>
      <c r="AK51" s="24">
        <f t="shared" si="14"/>
        <v>100.26592797783935</v>
      </c>
      <c r="AL51" s="24">
        <f t="shared" si="15"/>
        <v>100.81685296646603</v>
      </c>
      <c r="AM51" s="4"/>
    </row>
    <row r="52" spans="1:39" ht="18" customHeight="1">
      <c r="A52" s="36">
        <v>43</v>
      </c>
      <c r="B52" s="35" t="s">
        <v>49</v>
      </c>
      <c r="C52" s="27">
        <v>49.29</v>
      </c>
      <c r="D52" s="27">
        <v>49.65</v>
      </c>
      <c r="E52" s="27">
        <v>49.5</v>
      </c>
      <c r="F52" s="27">
        <v>49.84</v>
      </c>
      <c r="G52" s="3">
        <f>E52/C52*100</f>
        <v>100.42604990870359</v>
      </c>
      <c r="H52" s="3">
        <f t="shared" si="22"/>
        <v>100.38267875125881</v>
      </c>
      <c r="I52" s="27">
        <v>2</v>
      </c>
      <c r="J52" s="27">
        <v>2</v>
      </c>
      <c r="K52" s="27">
        <v>2</v>
      </c>
      <c r="L52" s="27">
        <v>2</v>
      </c>
      <c r="M52" s="3">
        <f t="shared" si="20"/>
        <v>100</v>
      </c>
      <c r="N52" s="3">
        <f t="shared" si="21"/>
        <v>100</v>
      </c>
      <c r="O52" s="27">
        <v>47</v>
      </c>
      <c r="P52" s="27">
        <v>49.35</v>
      </c>
      <c r="Q52" s="53">
        <v>47</v>
      </c>
      <c r="R52" s="53">
        <v>49.9</v>
      </c>
      <c r="S52" s="3">
        <f t="shared" si="23"/>
        <v>100</v>
      </c>
      <c r="T52" s="3">
        <f t="shared" si="23"/>
        <v>101.1144883485309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24"/>
        <v>32.76333333333333</v>
      </c>
      <c r="AH52" s="23">
        <f t="shared" si="24"/>
        <v>33.666666666666664</v>
      </c>
      <c r="AI52" s="23">
        <f t="shared" si="24"/>
        <v>32.833333333333336</v>
      </c>
      <c r="AJ52" s="23">
        <f t="shared" si="24"/>
        <v>33.913333333333334</v>
      </c>
      <c r="AK52" s="24">
        <f t="shared" si="14"/>
        <v>100.21365347441247</v>
      </c>
      <c r="AL52" s="24">
        <f t="shared" si="15"/>
        <v>100.73267326732673</v>
      </c>
      <c r="AM52" s="4"/>
    </row>
    <row r="53" spans="1:39" ht="18" customHeight="1">
      <c r="A53" s="36">
        <v>44</v>
      </c>
      <c r="B53" s="35" t="s">
        <v>50</v>
      </c>
      <c r="C53" s="27">
        <v>49.94</v>
      </c>
      <c r="D53" s="27">
        <v>51.78</v>
      </c>
      <c r="E53" s="27">
        <v>52.24</v>
      </c>
      <c r="F53" s="27">
        <v>55</v>
      </c>
      <c r="G53" s="3">
        <f t="shared" si="22"/>
        <v>104.60552663195837</v>
      </c>
      <c r="H53" s="3">
        <f t="shared" si="22"/>
        <v>106.21861722672847</v>
      </c>
      <c r="I53" s="27">
        <v>2</v>
      </c>
      <c r="J53" s="27">
        <v>2</v>
      </c>
      <c r="K53" s="27">
        <v>2</v>
      </c>
      <c r="L53" s="27">
        <v>2</v>
      </c>
      <c r="M53" s="3">
        <f t="shared" si="20"/>
        <v>100</v>
      </c>
      <c r="N53" s="3">
        <f t="shared" si="21"/>
        <v>100</v>
      </c>
      <c r="O53" s="27">
        <v>46</v>
      </c>
      <c r="P53" s="27">
        <v>51.05</v>
      </c>
      <c r="Q53" s="53">
        <v>46</v>
      </c>
      <c r="R53" s="53">
        <v>53.5</v>
      </c>
      <c r="S53" s="3">
        <f t="shared" si="23"/>
        <v>100</v>
      </c>
      <c r="T53" s="3">
        <f t="shared" si="23"/>
        <v>104.79921645445643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24"/>
        <v>32.64666666666667</v>
      </c>
      <c r="AH53" s="23">
        <f t="shared" si="24"/>
        <v>34.943333333333335</v>
      </c>
      <c r="AI53" s="23">
        <f t="shared" si="24"/>
        <v>33.413333333333334</v>
      </c>
      <c r="AJ53" s="23">
        <f t="shared" si="24"/>
        <v>36.833333333333336</v>
      </c>
      <c r="AK53" s="24">
        <f t="shared" si="14"/>
        <v>102.34837655707577</v>
      </c>
      <c r="AL53" s="24">
        <f t="shared" si="15"/>
        <v>105.40875703519986</v>
      </c>
      <c r="AM53" s="4"/>
    </row>
    <row r="54" spans="2:36" ht="1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6" s="19" customFormat="1" ht="17.25">
      <c r="A55" s="33"/>
      <c r="B55" s="17" t="s">
        <v>65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6" s="19" customFormat="1" ht="17.25">
      <c r="A56" s="33"/>
      <c r="B56" s="17" t="s">
        <v>66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6" s="19" customFormat="1" ht="19.5" customHeight="1">
      <c r="A57" s="33"/>
      <c r="B57" s="21" t="s">
        <v>67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6" s="19" customFormat="1" ht="15.75" customHeight="1">
      <c r="A58" s="33"/>
      <c r="B58" s="22" t="s">
        <v>68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2" s="42" customFormat="1" ht="15">
      <c r="A59" s="40"/>
      <c r="B59" s="41" t="s">
        <v>73</v>
      </c>
    </row>
  </sheetData>
  <sheetProtection/>
  <mergeCells count="42"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rintOptions/>
  <pageMargins left="0.25" right="0.25" top="0.75" bottom="0.75" header="0.3" footer="0.3"/>
  <pageSetup errors="blank" fitToHeight="1" fitToWidth="1" horizontalDpi="600" verticalDpi="600" orientation="landscape" scale="35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Кочкин Антон Александрович</dc:creator>
  <cp:keywords/>
  <dc:description/>
  <cp:lastModifiedBy>Пользователь Windows</cp:lastModifiedBy>
  <cp:lastPrinted>2021-05-17T05:59:26Z</cp:lastPrinted>
  <dcterms:created xsi:type="dcterms:W3CDTF">2019-04-12T12:49:31Z</dcterms:created>
  <dcterms:modified xsi:type="dcterms:W3CDTF">2022-03-01T12:32:22Z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